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7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2" l="1"/>
  <c r="G12" i="2" l="1"/>
  <c r="F12" i="2"/>
  <c r="G20" i="2"/>
  <c r="D6" i="1" s="1"/>
  <c r="F20" i="2"/>
  <c r="C6" i="1" s="1"/>
  <c r="G28" i="2"/>
  <c r="D7" i="1" s="1"/>
  <c r="F28" i="2"/>
  <c r="G36" i="2"/>
  <c r="D8" i="1" s="1"/>
  <c r="F36" i="2"/>
  <c r="C8" i="1" s="1"/>
  <c r="G44" i="2"/>
  <c r="D9" i="1" s="1"/>
  <c r="F44" i="2"/>
  <c r="G52" i="2"/>
  <c r="F52" i="2"/>
  <c r="C10" i="1" s="1"/>
  <c r="G60" i="2"/>
  <c r="F60" i="2"/>
  <c r="C11" i="1" s="1"/>
  <c r="G68" i="2"/>
  <c r="D12" i="1" s="1"/>
  <c r="F68" i="2"/>
  <c r="C12" i="1" s="1"/>
  <c r="G76" i="2"/>
  <c r="F76" i="2"/>
  <c r="G85" i="2"/>
  <c r="D14" i="1" s="1"/>
  <c r="F85" i="2"/>
  <c r="C14" i="1" s="1"/>
  <c r="G93" i="2"/>
  <c r="F93" i="2"/>
  <c r="C15" i="1" s="1"/>
  <c r="G101" i="2"/>
  <c r="F101" i="2"/>
  <c r="C16" i="1" s="1"/>
  <c r="G109" i="2"/>
  <c r="D17" i="1" s="1"/>
  <c r="F109" i="2"/>
  <c r="G117" i="2"/>
  <c r="D18" i="1" s="1"/>
  <c r="F117" i="2"/>
  <c r="C18" i="1" s="1"/>
  <c r="G125" i="2"/>
  <c r="F125" i="2"/>
  <c r="C20" i="1" s="1"/>
  <c r="G133" i="2"/>
  <c r="D21" i="1" s="1"/>
  <c r="H21" i="1" s="1"/>
  <c r="F133" i="2"/>
  <c r="C21" i="1" s="1"/>
  <c r="G21" i="1" s="1"/>
  <c r="G141" i="2"/>
  <c r="D22" i="1" s="1"/>
  <c r="F141" i="2"/>
  <c r="C22" i="1" s="1"/>
  <c r="G149" i="2"/>
  <c r="D23" i="1" s="1"/>
  <c r="F149" i="2"/>
  <c r="C23" i="1" s="1"/>
  <c r="H147" i="2"/>
  <c r="H146" i="2"/>
  <c r="H145" i="2"/>
  <c r="H144" i="2"/>
  <c r="H149" i="2" s="1"/>
  <c r="H143" i="2"/>
  <c r="H142" i="2"/>
  <c r="H139" i="2"/>
  <c r="H138" i="2"/>
  <c r="H137" i="2"/>
  <c r="H136" i="2"/>
  <c r="H135" i="2"/>
  <c r="H134" i="2"/>
  <c r="H141" i="2" s="1"/>
  <c r="H131" i="2"/>
  <c r="H130" i="2"/>
  <c r="H129" i="2"/>
  <c r="H128" i="2"/>
  <c r="H133" i="2" s="1"/>
  <c r="H127" i="2"/>
  <c r="H126" i="2"/>
  <c r="H123" i="2"/>
  <c r="H122" i="2"/>
  <c r="H121" i="2"/>
  <c r="H120" i="2"/>
  <c r="H119" i="2"/>
  <c r="H118" i="2"/>
  <c r="H125" i="2" s="1"/>
  <c r="H115" i="2"/>
  <c r="H114" i="2"/>
  <c r="H113" i="2"/>
  <c r="H112" i="2"/>
  <c r="H111" i="2"/>
  <c r="H110" i="2"/>
  <c r="H107" i="2"/>
  <c r="H106" i="2"/>
  <c r="H105" i="2"/>
  <c r="H104" i="2"/>
  <c r="H103" i="2"/>
  <c r="H102" i="2"/>
  <c r="H109" i="2" s="1"/>
  <c r="H99" i="2"/>
  <c r="H98" i="2"/>
  <c r="H97" i="2"/>
  <c r="H96" i="2"/>
  <c r="H101" i="2" s="1"/>
  <c r="H95" i="2"/>
  <c r="H94" i="2"/>
  <c r="H91" i="2"/>
  <c r="H90" i="2"/>
  <c r="H89" i="2"/>
  <c r="H88" i="2"/>
  <c r="H87" i="2"/>
  <c r="H86" i="2"/>
  <c r="H93" i="2" s="1"/>
  <c r="H83" i="2"/>
  <c r="H81" i="2"/>
  <c r="H80" i="2"/>
  <c r="H79" i="2"/>
  <c r="H78" i="2"/>
  <c r="H77" i="2"/>
  <c r="H74" i="2"/>
  <c r="H73" i="2"/>
  <c r="H72" i="2"/>
  <c r="H71" i="2"/>
  <c r="H70" i="2"/>
  <c r="H69" i="2"/>
  <c r="H66" i="2"/>
  <c r="H65" i="2"/>
  <c r="H64" i="2"/>
  <c r="H63" i="2"/>
  <c r="H68" i="2" s="1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20" i="2" s="1"/>
  <c r="H14" i="2"/>
  <c r="H13" i="2"/>
  <c r="H10" i="2"/>
  <c r="H9" i="2"/>
  <c r="H8" i="2"/>
  <c r="H7" i="2"/>
  <c r="H6" i="2"/>
  <c r="H5" i="2"/>
  <c r="D20" i="1"/>
  <c r="D16" i="1"/>
  <c r="D15" i="1"/>
  <c r="D13" i="1"/>
  <c r="D11" i="1"/>
  <c r="D10" i="1"/>
  <c r="D5" i="1"/>
  <c r="C17" i="1"/>
  <c r="C13" i="1"/>
  <c r="C9" i="1"/>
  <c r="C7" i="1"/>
  <c r="C5" i="1"/>
  <c r="H117" i="2" l="1"/>
  <c r="H12" i="2"/>
  <c r="H28" i="2"/>
  <c r="H60" i="2"/>
  <c r="H76" i="2"/>
  <c r="H36" i="2"/>
  <c r="H52" i="2"/>
  <c r="H85" i="2"/>
  <c r="H44" i="2"/>
  <c r="E21" i="1"/>
  <c r="I21" i="1" s="1"/>
  <c r="E23" i="1" l="1"/>
  <c r="I23" i="1" s="1"/>
  <c r="E22" i="1"/>
  <c r="I22" i="1" s="1"/>
  <c r="E20" i="1"/>
  <c r="I20" i="1" s="1"/>
  <c r="E19" i="1"/>
  <c r="E18" i="1"/>
  <c r="I18" i="1" s="1"/>
  <c r="E17" i="1"/>
  <c r="I17" i="1" s="1"/>
  <c r="E16" i="1"/>
  <c r="I16" i="1" s="1"/>
  <c r="E15" i="1"/>
  <c r="I15" i="1" s="1"/>
  <c r="E14" i="1"/>
  <c r="E13" i="1"/>
  <c r="I13" i="1" s="1"/>
  <c r="E12" i="1"/>
  <c r="E11" i="1"/>
  <c r="I11" i="1" s="1"/>
  <c r="E10" i="1"/>
  <c r="I10" i="1" s="1"/>
  <c r="E9" i="1"/>
  <c r="E8" i="1"/>
  <c r="E7" i="1"/>
  <c r="E6" i="1"/>
  <c r="H22" i="1"/>
  <c r="H20" i="1"/>
  <c r="H18" i="1"/>
  <c r="H17" i="1"/>
  <c r="H16" i="1"/>
  <c r="H15" i="1"/>
  <c r="H13" i="1"/>
  <c r="H11" i="1"/>
  <c r="H10" i="1"/>
  <c r="H23" i="1"/>
  <c r="G23" i="1"/>
  <c r="G22" i="1"/>
  <c r="G20" i="1"/>
  <c r="G18" i="1"/>
  <c r="G17" i="1"/>
  <c r="G16" i="1"/>
  <c r="G15" i="1"/>
  <c r="G13" i="1"/>
  <c r="G11" i="1"/>
  <c r="G10" i="1"/>
  <c r="G6" i="1"/>
  <c r="D24" i="1"/>
  <c r="H5" i="1" s="1"/>
  <c r="C24" i="1"/>
  <c r="G5" i="1" s="1"/>
  <c r="G19" i="1" l="1"/>
  <c r="H19" i="1"/>
  <c r="H14" i="1"/>
  <c r="G14" i="1"/>
  <c r="G8" i="1"/>
  <c r="H12" i="1"/>
  <c r="G12" i="1"/>
  <c r="H8" i="1"/>
  <c r="H9" i="1"/>
  <c r="G9" i="1"/>
  <c r="H7" i="1"/>
  <c r="G7" i="1"/>
  <c r="H6" i="1"/>
  <c r="I6" i="1"/>
  <c r="E5" i="1"/>
  <c r="G24" i="1" l="1"/>
  <c r="H24" i="1"/>
  <c r="E24" i="1"/>
  <c r="I19" i="1" s="1"/>
  <c r="I12" i="1" l="1"/>
  <c r="I14" i="1"/>
  <c r="I8" i="1"/>
  <c r="I9" i="1"/>
  <c r="I5" i="1"/>
  <c r="I7" i="1"/>
  <c r="I24" i="1" l="1"/>
</calcChain>
</file>

<file path=xl/sharedStrings.xml><?xml version="1.0" encoding="utf-8"?>
<sst xmlns="http://schemas.openxmlformats.org/spreadsheetml/2006/main" count="160" uniqueCount="82">
  <si>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</si>
  <si>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</si>
  <si>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</si>
  <si>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</si>
  <si>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</si>
  <si>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</si>
  <si>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</si>
  <si>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</si>
  <si>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</si>
  <si>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</si>
  <si>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</si>
  <si>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</si>
  <si>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</si>
  <si>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</si>
  <si>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</si>
  <si>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</si>
  <si>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</si>
  <si>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</si>
  <si>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</si>
  <si>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</si>
  <si>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</si>
  <si>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</si>
  <si>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Quarterly Funds Flow Update - DY2, Q4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</si>
  <si>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</si>
  <si>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</si>
  <si>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</si>
  <si>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</si>
  <si>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</si>
  <si>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</si>
  <si>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</si>
  <si>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</si>
  <si>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</si>
  <si>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</si>
  <si>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</si>
  <si>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</si>
  <si>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</si>
  <si>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Summary by Partner Type - DY2, Q4 (IPP Module 1.4 and Module 1.10)</t>
  </si>
  <si>
    <t>PPS Funds Flow - Partner Level Detail</t>
  </si>
  <si>
    <t>MMIS ID</t>
  </si>
  <si>
    <t>Yes</t>
  </si>
  <si>
    <t>All Other:: Clinic</t>
  </si>
  <si>
    <t>PPS Partner Engagement by Project</t>
  </si>
  <si>
    <t>Non-PPS Network</t>
  </si>
  <si>
    <t>All Other:: Case Management / Health Home:: Clinic:: Hospital:: Mental Health:: Pharmacy:: Substance Abuse</t>
  </si>
  <si>
    <t>AIDS SERVICE CENTER OF LOWER MANHATTAN, INC</t>
  </si>
  <si>
    <t>Lenox Hill Neighborhood House</t>
  </si>
  <si>
    <t>NORTHERN MANHATTAN PER PART TASA</t>
  </si>
  <si>
    <t>Coalicion Mexicano</t>
  </si>
  <si>
    <t>THE NEW YORK AND PRESBYTERIAN HOSPITAL</t>
  </si>
  <si>
    <t>COLUMBIA UNIVERSITY HEALTH CARE</t>
  </si>
  <si>
    <t>Community League of the Heights</t>
  </si>
  <si>
    <t>Dominican Women's Development Center</t>
  </si>
  <si>
    <t>Northern Manhattan Improvement Corporation</t>
  </si>
  <si>
    <t>Hamilton-Madison House</t>
  </si>
  <si>
    <t>2.a.i.</t>
  </si>
  <si>
    <t>2.b.i.</t>
  </si>
  <si>
    <t>Emergency Departments with Care Triage</t>
  </si>
  <si>
    <t>2.b.iii.</t>
  </si>
  <si>
    <t>2.b.iv.</t>
  </si>
  <si>
    <t>Expected Number of Crisis Intervention Programs Established</t>
  </si>
  <si>
    <t>3.a.ii.</t>
  </si>
  <si>
    <t>3.a.i.</t>
  </si>
  <si>
    <t>3.e.i.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</si>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</sst>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4" fontId="0" fillId="0" borderId="0" xfId="1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/>
  </sheetViews>
  <sheetFormatPr defaultRowHeight="14.25" x14ac:dyDescent="0.45"/>
  <cols>
    <col min="1" max="1" width="50.265625" bestFit="1" customWidth="1"/>
    <col min="2" max="2" width="1.265625" customWidth="1"/>
    <col min="3" max="5" width="14.1328125" bestFit="1" customWidth="1"/>
    <col min="6" max="6" width="1.265625" customWidth="1"/>
    <col min="7" max="9" width="13.3984375" customWidth="1"/>
    <col min="11" max="12" width="12.1328125" bestFit="1" customWidth="1"/>
  </cols>
  <sheetData>
    <row r="1" spans="1:9" x14ac:dyDescent="0.45">
      <c r="A1" s="1" t="s">
        <v>36</v>
      </c>
    </row>
    <row r="3" spans="1:9" x14ac:dyDescent="0.45">
      <c r="A3" s="23" t="s">
        <v>8</v>
      </c>
      <c r="B3" s="9"/>
      <c r="C3" s="22" t="s">
        <v>22</v>
      </c>
      <c r="D3" s="22"/>
      <c r="E3" s="22"/>
      <c r="F3" s="22"/>
      <c r="G3" s="22"/>
      <c r="H3" s="22"/>
      <c r="I3" s="22"/>
    </row>
    <row r="4" spans="1:9" ht="42.75" x14ac:dyDescent="0.45">
      <c r="A4" s="23"/>
      <c r="B4" s="9"/>
      <c r="C4" s="4" t="s">
        <v>0</v>
      </c>
      <c r="D4" s="4" t="s">
        <v>1</v>
      </c>
      <c r="E4" s="4" t="s">
        <v>2</v>
      </c>
      <c r="F4" s="9"/>
      <c r="G4" s="4" t="s">
        <v>23</v>
      </c>
      <c r="H4" s="4" t="s">
        <v>24</v>
      </c>
      <c r="I4" s="4" t="s">
        <v>25</v>
      </c>
    </row>
    <row r="5" spans="1:9" x14ac:dyDescent="0.45">
      <c r="A5" s="2" t="s">
        <v>4</v>
      </c>
      <c r="B5" s="9"/>
      <c r="C5" s="5">
        <f>'Funds Flow - Partner Detail'!F12</f>
        <v>0</v>
      </c>
      <c r="D5" s="5">
        <f>'Funds Flow - Partner Detail'!G12</f>
        <v>0</v>
      </c>
      <c r="E5" s="5">
        <f>C5+D5</f>
        <v>0</v>
      </c>
      <c r="F5" s="9"/>
      <c r="G5" s="6">
        <f t="shared" ref="G5:G23" si="0">IF(C5&gt;0,C5/$C$24,0)</f>
        <v>0</v>
      </c>
      <c r="H5" s="6">
        <f t="shared" ref="H5:H23" si="1">IF(D5&gt;0,D5/$D$24,0)</f>
        <v>0</v>
      </c>
      <c r="I5" s="6">
        <f t="shared" ref="I5:I23" si="2">IF(E5&gt;0,E5/$E$24,0)</f>
        <v>0</v>
      </c>
    </row>
    <row r="6" spans="1:9" x14ac:dyDescent="0.45">
      <c r="A6" s="2" t="s">
        <v>5</v>
      </c>
      <c r="B6" s="9"/>
      <c r="C6" s="5">
        <f>'Funds Flow - Partner Detail'!F20</f>
        <v>0</v>
      </c>
      <c r="D6" s="5">
        <f>'Funds Flow - Partner Detail'!G20</f>
        <v>0</v>
      </c>
      <c r="E6" s="5">
        <f t="shared" ref="E6:E23" si="3">C6+D6</f>
        <v>0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45">
      <c r="A7" s="2" t="s">
        <v>6</v>
      </c>
      <c r="B7" s="9"/>
      <c r="C7" s="5">
        <f>'Funds Flow - Partner Detail'!F28</f>
        <v>468417.12</v>
      </c>
      <c r="D7" s="5">
        <f>'Funds Flow - Partner Detail'!G28</f>
        <v>383250.37</v>
      </c>
      <c r="E7" s="5">
        <f t="shared" si="3"/>
        <v>851667.49</v>
      </c>
      <c r="F7" s="9"/>
      <c r="G7" s="6">
        <f t="shared" si="0"/>
        <v>0.35345880149066633</v>
      </c>
      <c r="H7" s="6">
        <f t="shared" si="1"/>
        <v>0.35345880154128728</v>
      </c>
      <c r="I7" s="6">
        <f t="shared" si="2"/>
        <v>0.35345880151344572</v>
      </c>
    </row>
    <row r="8" spans="1:9" x14ac:dyDescent="0.45">
      <c r="A8" s="2" t="s">
        <v>7</v>
      </c>
      <c r="B8" s="9"/>
      <c r="C8" s="5">
        <f>'Funds Flow - Partner Detail'!F36</f>
        <v>503549.87</v>
      </c>
      <c r="D8" s="5">
        <f>'Funds Flow - Partner Detail'!G36</f>
        <v>411995.35</v>
      </c>
      <c r="E8" s="5">
        <f t="shared" si="3"/>
        <v>915545.22</v>
      </c>
      <c r="F8" s="9"/>
      <c r="G8" s="6">
        <f t="shared" si="0"/>
        <v>0.37996931781865878</v>
      </c>
      <c r="H8" s="6">
        <f t="shared" si="1"/>
        <v>0.37996932045123188</v>
      </c>
      <c r="I8" s="6">
        <f t="shared" si="2"/>
        <v>0.37996931900331665</v>
      </c>
    </row>
    <row r="9" spans="1:9" x14ac:dyDescent="0.45">
      <c r="A9" s="2" t="s">
        <v>9</v>
      </c>
      <c r="B9" s="9"/>
      <c r="C9" s="5">
        <f>'Funds Flow - Partner Detail'!F44</f>
        <v>20553.8</v>
      </c>
      <c r="D9" s="5">
        <f>'Funds Flow - Partner Detail'!G44</f>
        <v>16816.75</v>
      </c>
      <c r="E9" s="5">
        <f t="shared" si="3"/>
        <v>37370.550000000003</v>
      </c>
      <c r="F9" s="9"/>
      <c r="G9" s="6">
        <f t="shared" si="0"/>
        <v>1.550951321778943E-2</v>
      </c>
      <c r="H9" s="6">
        <f t="shared" si="1"/>
        <v>1.5509517448918427E-2</v>
      </c>
      <c r="I9" s="6">
        <f t="shared" si="2"/>
        <v>1.5509515121797475E-2</v>
      </c>
    </row>
    <row r="10" spans="1:9" x14ac:dyDescent="0.45">
      <c r="A10" s="2" t="s">
        <v>10</v>
      </c>
      <c r="B10" s="9"/>
      <c r="C10" s="5">
        <f>'Funds Flow - Partner Detail'!F52</f>
        <v>0</v>
      </c>
      <c r="D10" s="5">
        <f>'Funds Flow - Partner Detail'!G52</f>
        <v>0</v>
      </c>
      <c r="E10" s="5">
        <f t="shared" si="3"/>
        <v>0</v>
      </c>
      <c r="F10" s="9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x14ac:dyDescent="0.45">
      <c r="A11" s="2" t="s">
        <v>11</v>
      </c>
      <c r="B11" s="9"/>
      <c r="C11" s="5">
        <f>'Funds Flow - Partner Detail'!F60</f>
        <v>0</v>
      </c>
      <c r="D11" s="5">
        <f>'Funds Flow - Partner Detail'!G60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45">
      <c r="A12" s="2" t="s">
        <v>12</v>
      </c>
      <c r="B12" s="9"/>
      <c r="C12" s="5">
        <f>'Funds Flow - Partner Detail'!F68</f>
        <v>41250</v>
      </c>
      <c r="D12" s="5">
        <f>'Funds Flow - Partner Detail'!G68</f>
        <v>33750</v>
      </c>
      <c r="E12" s="5">
        <f t="shared" si="3"/>
        <v>75000</v>
      </c>
      <c r="F12" s="9"/>
      <c r="G12" s="6">
        <f t="shared" si="0"/>
        <v>3.1126478813349064E-2</v>
      </c>
      <c r="H12" s="6">
        <f t="shared" si="1"/>
        <v>3.112647889164059E-2</v>
      </c>
      <c r="I12" s="6">
        <f t="shared" si="2"/>
        <v>3.1126478848580247E-2</v>
      </c>
    </row>
    <row r="13" spans="1:9" x14ac:dyDescent="0.45">
      <c r="A13" s="2" t="s">
        <v>13</v>
      </c>
      <c r="B13" s="9"/>
      <c r="C13" s="5">
        <f>'Funds Flow - Partner Detail'!F76</f>
        <v>0</v>
      </c>
      <c r="D13" s="5">
        <f>'Funds Flow - Partner Detail'!G76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45">
      <c r="A14" s="2" t="s">
        <v>14</v>
      </c>
      <c r="B14" s="9"/>
      <c r="C14" s="5">
        <f>'Funds Flow - Partner Detail'!F85</f>
        <v>186543.87999999998</v>
      </c>
      <c r="D14" s="5">
        <f>'Funds Flow - Partner Detail'!G85</f>
        <v>152626.81</v>
      </c>
      <c r="E14" s="5">
        <f t="shared" si="3"/>
        <v>339170.68999999994</v>
      </c>
      <c r="F14" s="9"/>
      <c r="G14" s="6">
        <f t="shared" si="0"/>
        <v>0.14076252432921041</v>
      </c>
      <c r="H14" s="6">
        <f t="shared" si="1"/>
        <v>0.14076252384484264</v>
      </c>
      <c r="I14" s="6">
        <f t="shared" si="2"/>
        <v>0.14076252411124487</v>
      </c>
    </row>
    <row r="15" spans="1:9" x14ac:dyDescent="0.45">
      <c r="A15" s="2" t="s">
        <v>15</v>
      </c>
      <c r="B15" s="9"/>
      <c r="C15" s="5">
        <f>'Funds Flow - Partner Detail'!F93</f>
        <v>0</v>
      </c>
      <c r="D15" s="5">
        <f>'Funds Flow - Partner Detail'!G93</f>
        <v>0</v>
      </c>
      <c r="E15" s="5">
        <f t="shared" si="3"/>
        <v>0</v>
      </c>
      <c r="F15" s="9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45">
      <c r="A16" s="2" t="s">
        <v>16</v>
      </c>
      <c r="B16" s="9"/>
      <c r="C16" s="5">
        <f>'Funds Flow - Partner Detail'!F101</f>
        <v>0</v>
      </c>
      <c r="D16" s="5">
        <f>'Funds Flow - Partner Detail'!G101</f>
        <v>0</v>
      </c>
      <c r="E16" s="5">
        <f t="shared" si="3"/>
        <v>0</v>
      </c>
      <c r="F16" s="9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12" x14ac:dyDescent="0.45">
      <c r="A17" s="2" t="s">
        <v>17</v>
      </c>
      <c r="B17" s="9"/>
      <c r="C17" s="5">
        <f>'Funds Flow - Partner Detail'!F109</f>
        <v>0</v>
      </c>
      <c r="D17" s="5">
        <f>'Funds Flow - Partner Detail'!G109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12" x14ac:dyDescent="0.45">
      <c r="A18" s="2" t="s">
        <v>18</v>
      </c>
      <c r="B18" s="9"/>
      <c r="C18" s="5">
        <f>'Funds Flow - Partner Detail'!F117</f>
        <v>0</v>
      </c>
      <c r="D18" s="5">
        <f>'Funds Flow - Partner Detail'!G117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12" x14ac:dyDescent="0.45">
      <c r="A19" s="2" t="s">
        <v>21</v>
      </c>
      <c r="B19" s="9"/>
      <c r="C19" s="5">
        <v>104923.57</v>
      </c>
      <c r="D19" s="5">
        <v>85846.55</v>
      </c>
      <c r="E19" s="5">
        <f t="shared" si="3"/>
        <v>190770.12</v>
      </c>
      <c r="F19" s="9"/>
      <c r="G19" s="6">
        <f t="shared" si="0"/>
        <v>7.9173364330325999E-2</v>
      </c>
      <c r="H19" s="6">
        <f t="shared" si="1"/>
        <v>7.9173357822079071E-2</v>
      </c>
      <c r="I19" s="6">
        <f t="shared" si="2"/>
        <v>7.9173361401614878E-2</v>
      </c>
      <c r="K19" s="21"/>
      <c r="L19" s="21"/>
    </row>
    <row r="20" spans="1:12" x14ac:dyDescent="0.45">
      <c r="A20" s="2" t="s">
        <v>42</v>
      </c>
      <c r="B20" s="9"/>
      <c r="C20" s="5">
        <f>'Funds Flow - Partner Detail'!F125</f>
        <v>0</v>
      </c>
      <c r="D20" s="5">
        <f>'Funds Flow - Partner Detail'!G125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  <c r="K20" s="21"/>
      <c r="L20" s="21"/>
    </row>
    <row r="21" spans="1:12" x14ac:dyDescent="0.45">
      <c r="A21" s="2" t="s">
        <v>19</v>
      </c>
      <c r="B21" s="9"/>
      <c r="C21" s="5">
        <f>'Funds Flow - Partner Detail'!F133</f>
        <v>0</v>
      </c>
      <c r="D21" s="5">
        <f>'Funds Flow - Partner Detail'!G133</f>
        <v>0</v>
      </c>
      <c r="E21" s="5">
        <f t="shared" ref="E21" si="4">C21+D21</f>
        <v>0</v>
      </c>
      <c r="F21" s="9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12" x14ac:dyDescent="0.45">
      <c r="A22" s="2" t="s">
        <v>19</v>
      </c>
      <c r="B22" s="9"/>
      <c r="C22" s="5">
        <f>'Funds Flow - Partner Detail'!F141</f>
        <v>0</v>
      </c>
      <c r="D22" s="5">
        <f>'Funds Flow - Partner Detail'!G141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12" x14ac:dyDescent="0.45">
      <c r="A23" s="2" t="s">
        <v>19</v>
      </c>
      <c r="B23" s="9"/>
      <c r="C23" s="5">
        <f>'Funds Flow - Partner Detail'!F149</f>
        <v>0</v>
      </c>
      <c r="D23" s="5">
        <f>'Funds Flow - Partner Detail'!G149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12" x14ac:dyDescent="0.45">
      <c r="A24" s="3" t="s">
        <v>20</v>
      </c>
      <c r="B24" s="9"/>
      <c r="C24" s="7">
        <f>SUM(C5:C23)</f>
        <v>1325238.24</v>
      </c>
      <c r="D24" s="7">
        <f t="shared" ref="D24:E24" si="5">SUM(D5:D23)</f>
        <v>1084285.83</v>
      </c>
      <c r="E24" s="7">
        <f t="shared" si="5"/>
        <v>2409524.0700000003</v>
      </c>
      <c r="F24" s="9"/>
      <c r="G24" s="8">
        <f>SUM(G5:G23)</f>
        <v>1</v>
      </c>
      <c r="H24" s="8">
        <f t="shared" ref="H24:I24" si="6">SUM(H5:H23)</f>
        <v>0.99999999999999978</v>
      </c>
      <c r="I24" s="8">
        <f t="shared" si="6"/>
        <v>0.99999999999999978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workbookViewId="0"/>
  </sheetViews>
  <sheetFormatPr defaultRowHeight="14.25" x14ac:dyDescent="0.45"/>
  <cols>
    <col min="1" max="1" width="31.86328125" bestFit="1" customWidth="1"/>
    <col min="2" max="2" width="42" bestFit="1" customWidth="1"/>
    <col min="3" max="3" width="13.3984375" customWidth="1"/>
    <col min="4" max="4" width="37.33203125" customWidth="1"/>
    <col min="5" max="5" width="1.265625" customWidth="1"/>
    <col min="6" max="8" width="13.3984375" customWidth="1"/>
  </cols>
  <sheetData>
    <row r="1" spans="1:8" x14ac:dyDescent="0.45">
      <c r="A1" s="1" t="s">
        <v>37</v>
      </c>
    </row>
    <row r="3" spans="1:8" x14ac:dyDescent="0.45">
      <c r="A3" s="2"/>
      <c r="B3" s="26"/>
      <c r="C3" s="26"/>
      <c r="D3" s="27"/>
      <c r="E3" s="2"/>
      <c r="F3" s="25" t="s">
        <v>29</v>
      </c>
      <c r="G3" s="26"/>
      <c r="H3" s="27"/>
    </row>
    <row r="4" spans="1:8" ht="42.75" x14ac:dyDescent="0.45">
      <c r="A4" s="4"/>
      <c r="B4" s="4" t="s">
        <v>70</v>
      </c>
      <c r="C4" s="4" t="s">
        <v>27</v>
      </c>
      <c r="D4" s="4" t="s">
        <v>28</v>
      </c>
      <c r="E4" s="2"/>
      <c r="F4" s="4" t="s">
        <v>0</v>
      </c>
      <c r="G4" s="4" t="s">
        <v>1</v>
      </c>
      <c r="H4" s="4" t="s">
        <v>2</v>
      </c>
    </row>
    <row r="5" spans="1:8" x14ac:dyDescent="0.45">
      <c r="A5" s="24" t="s">
        <v>4</v>
      </c>
      <c r="B5" s="11"/>
      <c r="C5" s="11"/>
      <c r="D5" s="11"/>
      <c r="E5" s="2"/>
      <c r="F5" s="2"/>
      <c r="G5" s="2"/>
      <c r="H5" s="5">
        <f>F5+G5</f>
        <v>0</v>
      </c>
    </row>
    <row r="6" spans="1:8" x14ac:dyDescent="0.45">
      <c r="A6" s="24"/>
      <c r="B6" s="11"/>
      <c r="C6" s="11"/>
      <c r="D6" s="11"/>
      <c r="E6" s="2"/>
      <c r="F6" s="2"/>
      <c r="G6" s="2"/>
      <c r="H6" s="5">
        <f t="shared" ref="H6:H10" si="0">F6+G6</f>
        <v>0</v>
      </c>
    </row>
    <row r="7" spans="1:8" x14ac:dyDescent="0.45">
      <c r="A7" s="24"/>
      <c r="B7" s="11"/>
      <c r="C7" s="11"/>
      <c r="D7" s="11"/>
      <c r="E7" s="2"/>
      <c r="F7" s="2"/>
      <c r="G7" s="2"/>
      <c r="H7" s="5">
        <f t="shared" si="0"/>
        <v>0</v>
      </c>
    </row>
    <row r="8" spans="1:8" x14ac:dyDescent="0.45">
      <c r="A8" s="24"/>
      <c r="B8" s="11"/>
      <c r="C8" s="11"/>
      <c r="D8" s="11"/>
      <c r="E8" s="2"/>
      <c r="F8" s="2"/>
      <c r="G8" s="2"/>
      <c r="H8" s="5">
        <f t="shared" si="0"/>
        <v>0</v>
      </c>
    </row>
    <row r="9" spans="1:8" x14ac:dyDescent="0.45">
      <c r="A9" s="24"/>
      <c r="B9" s="11"/>
      <c r="C9" s="11"/>
      <c r="D9" s="11"/>
      <c r="E9" s="2"/>
      <c r="F9" s="2"/>
      <c r="G9" s="2"/>
      <c r="H9" s="5">
        <f t="shared" si="0"/>
        <v>0</v>
      </c>
    </row>
    <row r="10" spans="1:8" x14ac:dyDescent="0.45">
      <c r="A10" s="24"/>
      <c r="B10" s="11"/>
      <c r="C10" s="11"/>
      <c r="D10" s="11"/>
      <c r="E10" s="2"/>
      <c r="F10" s="2"/>
      <c r="G10" s="2"/>
      <c r="H10" s="5">
        <f t="shared" si="0"/>
        <v>0</v>
      </c>
    </row>
    <row r="11" spans="1:8" x14ac:dyDescent="0.45">
      <c r="A11" s="24"/>
      <c r="B11" s="26"/>
      <c r="C11" s="26"/>
      <c r="D11" s="26"/>
      <c r="E11" s="26"/>
      <c r="F11" s="26"/>
      <c r="G11" s="26"/>
      <c r="H11" s="26"/>
    </row>
    <row r="12" spans="1:8" x14ac:dyDescent="0.45">
      <c r="A12" s="9"/>
      <c r="B12" s="10"/>
      <c r="C12" s="10"/>
      <c r="D12" s="10"/>
      <c r="E12" s="10"/>
      <c r="F12" s="12">
        <f t="shared" ref="F12:G12" si="1">SUM(F5:F10)</f>
        <v>0</v>
      </c>
      <c r="G12" s="12">
        <f t="shared" si="1"/>
        <v>0</v>
      </c>
      <c r="H12" s="12">
        <f>SUM(H5:H10)</f>
        <v>0</v>
      </c>
    </row>
    <row r="13" spans="1:8" ht="14.25" customHeight="1" x14ac:dyDescent="0.45">
      <c r="A13" s="24" t="s">
        <v>5</v>
      </c>
      <c r="B13" s="11"/>
      <c r="C13" s="11"/>
      <c r="D13" s="11"/>
      <c r="E13" s="2"/>
      <c r="F13" s="2"/>
      <c r="G13" s="2"/>
      <c r="H13" s="5">
        <f>F13+G13</f>
        <v>0</v>
      </c>
    </row>
    <row r="14" spans="1:8" x14ac:dyDescent="0.45">
      <c r="A14" s="24"/>
      <c r="B14" s="11"/>
      <c r="C14" s="11"/>
      <c r="D14" s="11"/>
      <c r="E14" s="2"/>
      <c r="F14" s="2"/>
      <c r="G14" s="2"/>
      <c r="H14" s="5">
        <f t="shared" ref="H14:H18" si="2">F14+G14</f>
        <v>0</v>
      </c>
    </row>
    <row r="15" spans="1:8" x14ac:dyDescent="0.45">
      <c r="A15" s="24"/>
      <c r="B15" s="11"/>
      <c r="C15" s="11"/>
      <c r="D15" s="11"/>
      <c r="E15" s="2"/>
      <c r="F15" s="2"/>
      <c r="G15" s="2"/>
      <c r="H15" s="5">
        <f t="shared" si="2"/>
        <v>0</v>
      </c>
    </row>
    <row r="16" spans="1:8" x14ac:dyDescent="0.45">
      <c r="A16" s="24"/>
      <c r="B16" s="11"/>
      <c r="C16" s="11"/>
      <c r="D16" s="11"/>
      <c r="E16" s="2"/>
      <c r="F16" s="2"/>
      <c r="G16" s="2"/>
      <c r="H16" s="5">
        <f t="shared" si="2"/>
        <v>0</v>
      </c>
    </row>
    <row r="17" spans="1:8" x14ac:dyDescent="0.45">
      <c r="A17" s="24"/>
      <c r="B17" s="11"/>
      <c r="C17" s="11"/>
      <c r="D17" s="11"/>
      <c r="E17" s="2"/>
      <c r="F17" s="2"/>
      <c r="G17" s="2"/>
      <c r="H17" s="5">
        <f t="shared" si="2"/>
        <v>0</v>
      </c>
    </row>
    <row r="18" spans="1:8" x14ac:dyDescent="0.45">
      <c r="A18" s="24"/>
      <c r="B18" s="11"/>
      <c r="C18" s="11"/>
      <c r="D18" s="11"/>
      <c r="E18" s="2"/>
      <c r="F18" s="2"/>
      <c r="G18" s="2"/>
      <c r="H18" s="5">
        <f t="shared" si="2"/>
        <v>0</v>
      </c>
    </row>
    <row r="19" spans="1:8" x14ac:dyDescent="0.45">
      <c r="A19" s="24"/>
      <c r="B19" s="26"/>
      <c r="C19" s="26"/>
      <c r="D19" s="26"/>
      <c r="E19" s="26"/>
      <c r="F19" s="26"/>
      <c r="G19" s="26"/>
      <c r="H19" s="26"/>
    </row>
    <row r="20" spans="1:8" x14ac:dyDescent="0.45">
      <c r="A20" s="9"/>
      <c r="B20" s="10"/>
      <c r="C20" s="10"/>
      <c r="D20" s="10"/>
      <c r="E20" s="10"/>
      <c r="F20" s="12">
        <f t="shared" ref="F20:G20" si="3">SUM(F13:F18)</f>
        <v>0</v>
      </c>
      <c r="G20" s="12">
        <f t="shared" si="3"/>
        <v>0</v>
      </c>
      <c r="H20" s="12">
        <f>SUM(H13:H18)</f>
        <v>0</v>
      </c>
    </row>
    <row r="21" spans="1:8" ht="42.75" x14ac:dyDescent="0.45">
      <c r="A21" s="24" t="s">
        <v>6</v>
      </c>
      <c r="B21" s="11" t="s">
        <v>48</v>
      </c>
      <c r="C21" s="11" t="s">
        <v>39</v>
      </c>
      <c r="D21" s="39" t="s">
        <v>43</v>
      </c>
      <c r="E21" s="2"/>
      <c r="F21" s="2">
        <v>468417.12</v>
      </c>
      <c r="G21" s="2">
        <v>383250.37</v>
      </c>
      <c r="H21" s="5">
        <f>F21+G21</f>
        <v>851667.49</v>
      </c>
    </row>
    <row r="22" spans="1:8" x14ac:dyDescent="0.45">
      <c r="A22" s="24"/>
      <c r="B22" s="11"/>
      <c r="C22" s="11"/>
      <c r="D22" s="11"/>
      <c r="E22" s="2"/>
      <c r="F22" s="2"/>
      <c r="G22" s="2"/>
      <c r="H22" s="5">
        <f t="shared" ref="H22:H26" si="4">F22+G22</f>
        <v>0</v>
      </c>
    </row>
    <row r="23" spans="1:8" x14ac:dyDescent="0.45">
      <c r="A23" s="24"/>
      <c r="B23" s="11"/>
      <c r="C23" s="11"/>
      <c r="D23" s="11"/>
      <c r="E23" s="2"/>
      <c r="F23" s="2"/>
      <c r="G23" s="2"/>
      <c r="H23" s="5">
        <f t="shared" si="4"/>
        <v>0</v>
      </c>
    </row>
    <row r="24" spans="1:8" x14ac:dyDescent="0.45">
      <c r="A24" s="24"/>
      <c r="B24" s="11"/>
      <c r="C24" s="11"/>
      <c r="D24" s="11"/>
      <c r="E24" s="2"/>
      <c r="F24" s="2"/>
      <c r="G24" s="2"/>
      <c r="H24" s="5">
        <f t="shared" si="4"/>
        <v>0</v>
      </c>
    </row>
    <row r="25" spans="1:8" x14ac:dyDescent="0.45">
      <c r="A25" s="24"/>
      <c r="B25" s="11"/>
      <c r="C25" s="11"/>
      <c r="D25" s="11"/>
      <c r="E25" s="2"/>
      <c r="F25" s="2"/>
      <c r="G25" s="2"/>
      <c r="H25" s="5">
        <f t="shared" si="4"/>
        <v>0</v>
      </c>
    </row>
    <row r="26" spans="1:8" x14ac:dyDescent="0.45">
      <c r="A26" s="24"/>
      <c r="B26" s="11"/>
      <c r="C26" s="11"/>
      <c r="D26" s="11"/>
      <c r="E26" s="2"/>
      <c r="F26" s="2"/>
      <c r="G26" s="2"/>
      <c r="H26" s="5">
        <f t="shared" si="4"/>
        <v>0</v>
      </c>
    </row>
    <row r="27" spans="1:8" x14ac:dyDescent="0.45">
      <c r="A27" s="24"/>
      <c r="B27" s="26"/>
      <c r="C27" s="26"/>
      <c r="D27" s="26"/>
      <c r="E27" s="26"/>
      <c r="F27" s="26"/>
      <c r="G27" s="26"/>
      <c r="H27" s="26"/>
    </row>
    <row r="28" spans="1:8" x14ac:dyDescent="0.45">
      <c r="A28" s="9"/>
      <c r="B28" s="10"/>
      <c r="C28" s="10"/>
      <c r="D28" s="10"/>
      <c r="E28" s="10"/>
      <c r="F28" s="12">
        <f t="shared" ref="F28:G28" si="5">SUM(F21:F26)</f>
        <v>468417.12</v>
      </c>
      <c r="G28" s="12">
        <f t="shared" si="5"/>
        <v>383250.37</v>
      </c>
      <c r="H28" s="12">
        <f>SUM(H21:H26)</f>
        <v>851667.49</v>
      </c>
    </row>
    <row r="29" spans="1:8" ht="42.75" x14ac:dyDescent="0.45">
      <c r="A29" s="24" t="s">
        <v>7</v>
      </c>
      <c r="B29" s="11" t="s">
        <v>48</v>
      </c>
      <c r="C29" s="11" t="s">
        <v>39</v>
      </c>
      <c r="D29" s="39" t="s">
        <v>43</v>
      </c>
      <c r="E29" s="2"/>
      <c r="F29" s="2">
        <v>503549.87</v>
      </c>
      <c r="G29" s="2">
        <v>411995.35</v>
      </c>
      <c r="H29" s="5">
        <f>F29+G29</f>
        <v>915545.22</v>
      </c>
    </row>
    <row r="30" spans="1:8" x14ac:dyDescent="0.45">
      <c r="A30" s="24"/>
      <c r="B30" s="11"/>
      <c r="C30" s="11"/>
      <c r="D30" s="11"/>
      <c r="E30" s="2"/>
      <c r="F30" s="2"/>
      <c r="G30" s="2"/>
      <c r="H30" s="5">
        <f t="shared" ref="H30:H34" si="6">F30+G30</f>
        <v>0</v>
      </c>
    </row>
    <row r="31" spans="1:8" x14ac:dyDescent="0.45">
      <c r="A31" s="24"/>
      <c r="B31" s="11"/>
      <c r="C31" s="11"/>
      <c r="D31" s="11"/>
      <c r="E31" s="2"/>
      <c r="F31" s="2"/>
      <c r="G31" s="2"/>
      <c r="H31" s="5">
        <f t="shared" si="6"/>
        <v>0</v>
      </c>
    </row>
    <row r="32" spans="1:8" x14ac:dyDescent="0.45">
      <c r="A32" s="24"/>
      <c r="B32" s="11"/>
      <c r="C32" s="11"/>
      <c r="D32" s="11"/>
      <c r="E32" s="2"/>
      <c r="F32" s="2"/>
      <c r="G32" s="2"/>
      <c r="H32" s="5">
        <f t="shared" si="6"/>
        <v>0</v>
      </c>
    </row>
    <row r="33" spans="1:8" x14ac:dyDescent="0.45">
      <c r="A33" s="24"/>
      <c r="B33" s="11"/>
      <c r="C33" s="11"/>
      <c r="D33" s="11"/>
      <c r="E33" s="2"/>
      <c r="F33" s="2"/>
      <c r="G33" s="2"/>
      <c r="H33" s="5">
        <f t="shared" si="6"/>
        <v>0</v>
      </c>
    </row>
    <row r="34" spans="1:8" x14ac:dyDescent="0.45">
      <c r="A34" s="24"/>
      <c r="B34" s="11"/>
      <c r="C34" s="11"/>
      <c r="D34" s="11"/>
      <c r="E34" s="2"/>
      <c r="F34" s="2"/>
      <c r="G34" s="2"/>
      <c r="H34" s="5">
        <f t="shared" si="6"/>
        <v>0</v>
      </c>
    </row>
    <row r="35" spans="1:8" x14ac:dyDescent="0.45">
      <c r="A35" s="24"/>
      <c r="B35" s="26"/>
      <c r="C35" s="26"/>
      <c r="D35" s="26"/>
      <c r="E35" s="26"/>
      <c r="F35" s="26"/>
      <c r="G35" s="26"/>
      <c r="H35" s="26"/>
    </row>
    <row r="36" spans="1:8" x14ac:dyDescent="0.45">
      <c r="A36" s="9"/>
      <c r="B36" s="10"/>
      <c r="C36" s="10"/>
      <c r="D36" s="10"/>
      <c r="E36" s="10"/>
      <c r="F36" s="12">
        <f t="shared" ref="F36:G36" si="7">SUM(F29:F34)</f>
        <v>503549.87</v>
      </c>
      <c r="G36" s="12">
        <f t="shared" si="7"/>
        <v>411995.35</v>
      </c>
      <c r="H36" s="12">
        <f>SUM(H29:H34)</f>
        <v>915545.22</v>
      </c>
    </row>
    <row r="37" spans="1:8" x14ac:dyDescent="0.45">
      <c r="A37" s="24" t="s">
        <v>9</v>
      </c>
      <c r="B37" s="11" t="s">
        <v>49</v>
      </c>
      <c r="C37" s="11" t="s">
        <v>39</v>
      </c>
      <c r="D37" s="11" t="s">
        <v>40</v>
      </c>
      <c r="E37" s="2"/>
      <c r="F37" s="2">
        <v>20553.8</v>
      </c>
      <c r="G37" s="2">
        <v>16816.75</v>
      </c>
      <c r="H37" s="5">
        <f>F37+G37</f>
        <v>37370.550000000003</v>
      </c>
    </row>
    <row r="38" spans="1:8" x14ac:dyDescent="0.45">
      <c r="A38" s="24"/>
      <c r="B38" s="11"/>
      <c r="C38" s="11"/>
      <c r="D38" s="11"/>
      <c r="E38" s="2"/>
      <c r="F38" s="2"/>
      <c r="G38" s="2"/>
      <c r="H38" s="5">
        <f t="shared" ref="H38:H42" si="8">F38+G38</f>
        <v>0</v>
      </c>
    </row>
    <row r="39" spans="1:8" x14ac:dyDescent="0.45">
      <c r="A39" s="24"/>
      <c r="B39" s="11"/>
      <c r="C39" s="11"/>
      <c r="D39" s="11"/>
      <c r="E39" s="2"/>
      <c r="F39" s="2"/>
      <c r="G39" s="2"/>
      <c r="H39" s="5">
        <f t="shared" si="8"/>
        <v>0</v>
      </c>
    </row>
    <row r="40" spans="1:8" x14ac:dyDescent="0.45">
      <c r="A40" s="24"/>
      <c r="B40" s="11"/>
      <c r="C40" s="11"/>
      <c r="D40" s="11"/>
      <c r="E40" s="2"/>
      <c r="F40" s="2"/>
      <c r="G40" s="2"/>
      <c r="H40" s="5">
        <f t="shared" si="8"/>
        <v>0</v>
      </c>
    </row>
    <row r="41" spans="1:8" x14ac:dyDescent="0.45">
      <c r="A41" s="24"/>
      <c r="B41" s="11"/>
      <c r="C41" s="11"/>
      <c r="D41" s="11"/>
      <c r="E41" s="2"/>
      <c r="F41" s="2"/>
      <c r="G41" s="2"/>
      <c r="H41" s="5">
        <f t="shared" si="8"/>
        <v>0</v>
      </c>
    </row>
    <row r="42" spans="1:8" x14ac:dyDescent="0.45">
      <c r="A42" s="24"/>
      <c r="B42" s="11"/>
      <c r="C42" s="11"/>
      <c r="D42" s="11"/>
      <c r="E42" s="2"/>
      <c r="F42" s="2"/>
      <c r="G42" s="2"/>
      <c r="H42" s="5">
        <f t="shared" si="8"/>
        <v>0</v>
      </c>
    </row>
    <row r="43" spans="1:8" x14ac:dyDescent="0.45">
      <c r="A43" s="24"/>
      <c r="B43" s="26"/>
      <c r="C43" s="26"/>
      <c r="D43" s="26"/>
      <c r="E43" s="26"/>
      <c r="F43" s="26"/>
      <c r="G43" s="26"/>
      <c r="H43" s="26"/>
    </row>
    <row r="44" spans="1:8" x14ac:dyDescent="0.45">
      <c r="A44" s="9"/>
      <c r="B44" s="10"/>
      <c r="C44" s="10"/>
      <c r="D44" s="10"/>
      <c r="E44" s="10"/>
      <c r="F44" s="12">
        <f t="shared" ref="F44:G44" si="9">SUM(F37:F42)</f>
        <v>20553.8</v>
      </c>
      <c r="G44" s="12">
        <f t="shared" si="9"/>
        <v>16816.75</v>
      </c>
      <c r="H44" s="12">
        <f>SUM(H37:H42)</f>
        <v>37370.550000000003</v>
      </c>
    </row>
    <row r="45" spans="1:8" x14ac:dyDescent="0.45">
      <c r="A45" s="24" t="s">
        <v>10</v>
      </c>
      <c r="B45" s="11"/>
      <c r="C45" s="11"/>
      <c r="D45" s="11"/>
      <c r="E45" s="2"/>
      <c r="F45" s="2"/>
      <c r="G45" s="2"/>
      <c r="H45" s="5">
        <f>F45+G45</f>
        <v>0</v>
      </c>
    </row>
    <row r="46" spans="1:8" x14ac:dyDescent="0.45">
      <c r="A46" s="24"/>
      <c r="B46" s="11"/>
      <c r="C46" s="11"/>
      <c r="D46" s="11"/>
      <c r="E46" s="2"/>
      <c r="F46" s="2"/>
      <c r="G46" s="2"/>
      <c r="H46" s="5">
        <f t="shared" ref="H46:H50" si="10">F46+G46</f>
        <v>0</v>
      </c>
    </row>
    <row r="47" spans="1:8" x14ac:dyDescent="0.45">
      <c r="A47" s="24"/>
      <c r="B47" s="11"/>
      <c r="C47" s="11"/>
      <c r="D47" s="11"/>
      <c r="E47" s="2"/>
      <c r="F47" s="2"/>
      <c r="G47" s="2"/>
      <c r="H47" s="5">
        <f t="shared" si="10"/>
        <v>0</v>
      </c>
    </row>
    <row r="48" spans="1:8" x14ac:dyDescent="0.45">
      <c r="A48" s="24"/>
      <c r="B48" s="11"/>
      <c r="C48" s="11"/>
      <c r="D48" s="11"/>
      <c r="E48" s="2"/>
      <c r="F48" s="2"/>
      <c r="G48" s="2"/>
      <c r="H48" s="5">
        <f t="shared" si="10"/>
        <v>0</v>
      </c>
    </row>
    <row r="49" spans="1:8" x14ac:dyDescent="0.45">
      <c r="A49" s="24"/>
      <c r="B49" s="11"/>
      <c r="C49" s="11"/>
      <c r="D49" s="11"/>
      <c r="E49" s="2"/>
      <c r="F49" s="2"/>
      <c r="G49" s="2"/>
      <c r="H49" s="5">
        <f t="shared" si="10"/>
        <v>0</v>
      </c>
    </row>
    <row r="50" spans="1:8" x14ac:dyDescent="0.45">
      <c r="A50" s="24"/>
      <c r="B50" s="11"/>
      <c r="C50" s="11"/>
      <c r="D50" s="11"/>
      <c r="E50" s="2"/>
      <c r="F50" s="2"/>
      <c r="G50" s="2"/>
      <c r="H50" s="5">
        <f t="shared" si="10"/>
        <v>0</v>
      </c>
    </row>
    <row r="51" spans="1:8" x14ac:dyDescent="0.45">
      <c r="A51" s="24"/>
      <c r="B51" s="26"/>
      <c r="C51" s="26"/>
      <c r="D51" s="26"/>
      <c r="E51" s="26"/>
      <c r="F51" s="26"/>
      <c r="G51" s="26"/>
      <c r="H51" s="26"/>
    </row>
    <row r="52" spans="1:8" x14ac:dyDescent="0.45">
      <c r="A52" s="9"/>
      <c r="B52" s="10"/>
      <c r="C52" s="10"/>
      <c r="D52" s="10"/>
      <c r="E52" s="10"/>
      <c r="F52" s="12">
        <f t="shared" ref="F52:G52" si="11">SUM(F45:F50)</f>
        <v>0</v>
      </c>
      <c r="G52" s="12">
        <f t="shared" si="11"/>
        <v>0</v>
      </c>
      <c r="H52" s="12">
        <f>SUM(H45:H50)</f>
        <v>0</v>
      </c>
    </row>
    <row r="53" spans="1:8" x14ac:dyDescent="0.45">
      <c r="A53" s="24" t="s">
        <v>11</v>
      </c>
      <c r="B53" s="11"/>
      <c r="C53" s="11"/>
      <c r="D53" s="11"/>
      <c r="E53" s="2"/>
      <c r="F53" s="2"/>
      <c r="G53" s="2"/>
      <c r="H53" s="5">
        <f>F53+G53</f>
        <v>0</v>
      </c>
    </row>
    <row r="54" spans="1:8" x14ac:dyDescent="0.45">
      <c r="A54" s="24"/>
      <c r="B54" s="11"/>
      <c r="C54" s="11"/>
      <c r="D54" s="11"/>
      <c r="E54" s="2"/>
      <c r="F54" s="2"/>
      <c r="G54" s="2"/>
      <c r="H54" s="5">
        <f t="shared" ref="H54:H58" si="12">F54+G54</f>
        <v>0</v>
      </c>
    </row>
    <row r="55" spans="1:8" x14ac:dyDescent="0.45">
      <c r="A55" s="24"/>
      <c r="B55" s="11"/>
      <c r="C55" s="11"/>
      <c r="D55" s="11"/>
      <c r="E55" s="2"/>
      <c r="F55" s="2"/>
      <c r="G55" s="2"/>
      <c r="H55" s="5">
        <f t="shared" si="12"/>
        <v>0</v>
      </c>
    </row>
    <row r="56" spans="1:8" x14ac:dyDescent="0.45">
      <c r="A56" s="24"/>
      <c r="B56" s="11"/>
      <c r="C56" s="11"/>
      <c r="D56" s="11"/>
      <c r="E56" s="2"/>
      <c r="F56" s="2"/>
      <c r="G56" s="2"/>
      <c r="H56" s="5">
        <f t="shared" si="12"/>
        <v>0</v>
      </c>
    </row>
    <row r="57" spans="1:8" x14ac:dyDescent="0.45">
      <c r="A57" s="24"/>
      <c r="B57" s="11"/>
      <c r="C57" s="11"/>
      <c r="D57" s="11"/>
      <c r="E57" s="2"/>
      <c r="F57" s="2"/>
      <c r="G57" s="2"/>
      <c r="H57" s="5">
        <f t="shared" si="12"/>
        <v>0</v>
      </c>
    </row>
    <row r="58" spans="1:8" x14ac:dyDescent="0.45">
      <c r="A58" s="24"/>
      <c r="B58" s="11"/>
      <c r="C58" s="11"/>
      <c r="D58" s="11"/>
      <c r="E58" s="2"/>
      <c r="F58" s="2"/>
      <c r="G58" s="2"/>
      <c r="H58" s="5">
        <f t="shared" si="12"/>
        <v>0</v>
      </c>
    </row>
    <row r="59" spans="1:8" x14ac:dyDescent="0.45">
      <c r="A59" s="24"/>
      <c r="B59" s="26"/>
      <c r="C59" s="26"/>
      <c r="D59" s="26"/>
      <c r="E59" s="26"/>
      <c r="F59" s="26"/>
      <c r="G59" s="26"/>
      <c r="H59" s="26"/>
    </row>
    <row r="60" spans="1:8" x14ac:dyDescent="0.45">
      <c r="A60" s="9"/>
      <c r="B60" s="10"/>
      <c r="C60" s="10"/>
      <c r="D60" s="10"/>
      <c r="E60" s="10"/>
      <c r="F60" s="12">
        <f t="shared" ref="F60:G60" si="13">SUM(F53:F58)</f>
        <v>0</v>
      </c>
      <c r="G60" s="12">
        <f t="shared" si="13"/>
        <v>0</v>
      </c>
      <c r="H60" s="12">
        <f>SUM(H53:H58)</f>
        <v>0</v>
      </c>
    </row>
    <row r="61" spans="1:8" x14ac:dyDescent="0.45">
      <c r="A61" s="24" t="s">
        <v>12</v>
      </c>
      <c r="B61" s="11" t="s">
        <v>44</v>
      </c>
      <c r="C61" s="11" t="s">
        <v>39</v>
      </c>
      <c r="D61" s="11" t="s">
        <v>33</v>
      </c>
      <c r="E61" s="2"/>
      <c r="F61" s="2">
        <v>41250</v>
      </c>
      <c r="G61" s="2">
        <v>33750</v>
      </c>
      <c r="H61" s="5">
        <f>F61+G61</f>
        <v>75000</v>
      </c>
    </row>
    <row r="62" spans="1:8" x14ac:dyDescent="0.45">
      <c r="A62" s="24"/>
      <c r="B62" s="11"/>
      <c r="C62" s="11"/>
      <c r="D62" s="11"/>
      <c r="E62" s="2"/>
      <c r="F62" s="2"/>
      <c r="G62" s="2"/>
      <c r="H62" s="5">
        <f t="shared" ref="H62:H66" si="14">F62+G62</f>
        <v>0</v>
      </c>
    </row>
    <row r="63" spans="1:8" x14ac:dyDescent="0.45">
      <c r="A63" s="24"/>
      <c r="B63" s="11"/>
      <c r="C63" s="11"/>
      <c r="D63" s="11"/>
      <c r="E63" s="2"/>
      <c r="F63" s="2"/>
      <c r="G63" s="2"/>
      <c r="H63" s="5">
        <f t="shared" si="14"/>
        <v>0</v>
      </c>
    </row>
    <row r="64" spans="1:8" x14ac:dyDescent="0.45">
      <c r="A64" s="24"/>
      <c r="B64" s="11"/>
      <c r="C64" s="11"/>
      <c r="D64" s="11"/>
      <c r="E64" s="2"/>
      <c r="F64" s="2"/>
      <c r="G64" s="2"/>
      <c r="H64" s="5">
        <f t="shared" si="14"/>
        <v>0</v>
      </c>
    </row>
    <row r="65" spans="1:8" x14ac:dyDescent="0.45">
      <c r="A65" s="24"/>
      <c r="B65" s="11"/>
      <c r="C65" s="11"/>
      <c r="D65" s="11"/>
      <c r="E65" s="2"/>
      <c r="F65" s="2"/>
      <c r="G65" s="2"/>
      <c r="H65" s="5">
        <f t="shared" si="14"/>
        <v>0</v>
      </c>
    </row>
    <row r="66" spans="1:8" x14ac:dyDescent="0.45">
      <c r="A66" s="24"/>
      <c r="B66" s="11"/>
      <c r="C66" s="11"/>
      <c r="D66" s="11"/>
      <c r="E66" s="2"/>
      <c r="F66" s="2"/>
      <c r="G66" s="2"/>
      <c r="H66" s="5">
        <f t="shared" si="14"/>
        <v>0</v>
      </c>
    </row>
    <row r="67" spans="1:8" x14ac:dyDescent="0.45">
      <c r="A67" s="24"/>
      <c r="B67" s="26"/>
      <c r="C67" s="26"/>
      <c r="D67" s="26"/>
      <c r="E67" s="26"/>
      <c r="F67" s="26"/>
      <c r="G67" s="26"/>
      <c r="H67" s="26"/>
    </row>
    <row r="68" spans="1:8" x14ac:dyDescent="0.45">
      <c r="A68" s="9"/>
      <c r="B68" s="10"/>
      <c r="C68" s="10"/>
      <c r="D68" s="10"/>
      <c r="E68" s="10"/>
      <c r="F68" s="12">
        <f t="shared" ref="F68:G68" si="15">SUM(F61:F66)</f>
        <v>41250</v>
      </c>
      <c r="G68" s="12">
        <f t="shared" si="15"/>
        <v>33750</v>
      </c>
      <c r="H68" s="12">
        <f>SUM(H61:H66)</f>
        <v>75000</v>
      </c>
    </row>
    <row r="69" spans="1:8" x14ac:dyDescent="0.45">
      <c r="A69" s="24" t="s">
        <v>13</v>
      </c>
      <c r="B69" s="11"/>
      <c r="C69" s="11"/>
      <c r="D69" s="11"/>
      <c r="E69" s="2"/>
      <c r="F69" s="2"/>
      <c r="G69" s="2"/>
      <c r="H69" s="5">
        <f>F69+G69</f>
        <v>0</v>
      </c>
    </row>
    <row r="70" spans="1:8" x14ac:dyDescent="0.45">
      <c r="A70" s="24"/>
      <c r="B70" s="11"/>
      <c r="C70" s="11"/>
      <c r="D70" s="11"/>
      <c r="E70" s="2"/>
      <c r="F70" s="2"/>
      <c r="G70" s="2"/>
      <c r="H70" s="5">
        <f t="shared" ref="H70:H74" si="16">F70+G70</f>
        <v>0</v>
      </c>
    </row>
    <row r="71" spans="1:8" x14ac:dyDescent="0.45">
      <c r="A71" s="24"/>
      <c r="B71" s="11"/>
      <c r="C71" s="11"/>
      <c r="D71" s="11"/>
      <c r="E71" s="2"/>
      <c r="F71" s="2"/>
      <c r="G71" s="2"/>
      <c r="H71" s="5">
        <f t="shared" si="16"/>
        <v>0</v>
      </c>
    </row>
    <row r="72" spans="1:8" x14ac:dyDescent="0.45">
      <c r="A72" s="24"/>
      <c r="B72" s="11"/>
      <c r="C72" s="11"/>
      <c r="D72" s="11"/>
      <c r="E72" s="2"/>
      <c r="F72" s="2"/>
      <c r="G72" s="2"/>
      <c r="H72" s="5">
        <f t="shared" si="16"/>
        <v>0</v>
      </c>
    </row>
    <row r="73" spans="1:8" x14ac:dyDescent="0.45">
      <c r="A73" s="24"/>
      <c r="B73" s="11"/>
      <c r="C73" s="11"/>
      <c r="D73" s="11"/>
      <c r="E73" s="2"/>
      <c r="F73" s="2"/>
      <c r="G73" s="2"/>
      <c r="H73" s="5">
        <f t="shared" si="16"/>
        <v>0</v>
      </c>
    </row>
    <row r="74" spans="1:8" x14ac:dyDescent="0.45">
      <c r="A74" s="24"/>
      <c r="B74" s="11"/>
      <c r="C74" s="11"/>
      <c r="D74" s="11"/>
      <c r="E74" s="2"/>
      <c r="F74" s="2"/>
      <c r="G74" s="2"/>
      <c r="H74" s="5">
        <f t="shared" si="16"/>
        <v>0</v>
      </c>
    </row>
    <row r="75" spans="1:8" x14ac:dyDescent="0.45">
      <c r="A75" s="24"/>
      <c r="B75" s="26"/>
      <c r="C75" s="26"/>
      <c r="D75" s="26"/>
      <c r="E75" s="26"/>
      <c r="F75" s="26"/>
      <c r="G75" s="26"/>
      <c r="H75" s="26"/>
    </row>
    <row r="76" spans="1:8" x14ac:dyDescent="0.45">
      <c r="A76" s="9"/>
      <c r="B76" s="10"/>
      <c r="C76" s="10"/>
      <c r="D76" s="10"/>
      <c r="E76" s="10"/>
      <c r="F76" s="12">
        <f t="shared" ref="F76:G76" si="17">SUM(F69:F74)</f>
        <v>0</v>
      </c>
      <c r="G76" s="12">
        <f t="shared" si="17"/>
        <v>0</v>
      </c>
      <c r="H76" s="12">
        <f>SUM(H69:H74)</f>
        <v>0</v>
      </c>
    </row>
    <row r="77" spans="1:8" x14ac:dyDescent="0.45">
      <c r="A77" s="24" t="s">
        <v>14</v>
      </c>
      <c r="B77" s="2" t="s">
        <v>45</v>
      </c>
      <c r="C77" s="11"/>
      <c r="D77" s="11"/>
      <c r="E77" s="2"/>
      <c r="F77" s="2">
        <v>26664.55</v>
      </c>
      <c r="G77" s="2">
        <v>21816.45</v>
      </c>
      <c r="H77" s="5">
        <f>F77+G77</f>
        <v>48481</v>
      </c>
    </row>
    <row r="78" spans="1:8" x14ac:dyDescent="0.45">
      <c r="A78" s="24"/>
      <c r="B78" s="2" t="s">
        <v>47</v>
      </c>
      <c r="C78" s="11"/>
      <c r="D78" s="11"/>
      <c r="E78" s="2"/>
      <c r="F78" s="2">
        <v>33569.25</v>
      </c>
      <c r="G78" s="2">
        <v>27465.75</v>
      </c>
      <c r="H78" s="5">
        <f t="shared" ref="H78:H83" si="18">F78+G78</f>
        <v>61035</v>
      </c>
    </row>
    <row r="79" spans="1:8" x14ac:dyDescent="0.45">
      <c r="A79" s="24"/>
      <c r="B79" s="2" t="s">
        <v>50</v>
      </c>
      <c r="C79" s="11"/>
      <c r="D79" s="11"/>
      <c r="E79" s="2"/>
      <c r="F79" s="2">
        <v>44045.1</v>
      </c>
      <c r="G79" s="2">
        <v>36036.9</v>
      </c>
      <c r="H79" s="5">
        <f t="shared" si="18"/>
        <v>80082</v>
      </c>
    </row>
    <row r="80" spans="1:8" x14ac:dyDescent="0.45">
      <c r="A80" s="24"/>
      <c r="B80" s="11" t="s">
        <v>52</v>
      </c>
      <c r="C80" s="11"/>
      <c r="D80" s="11"/>
      <c r="E80" s="2"/>
      <c r="F80" s="2">
        <v>36675.1</v>
      </c>
      <c r="G80" s="2">
        <v>30006.9</v>
      </c>
      <c r="H80" s="5">
        <f t="shared" si="18"/>
        <v>66682</v>
      </c>
    </row>
    <row r="81" spans="1:8" x14ac:dyDescent="0.45">
      <c r="A81" s="24"/>
      <c r="B81" s="11" t="s">
        <v>46</v>
      </c>
      <c r="C81" s="11"/>
      <c r="D81" s="11"/>
      <c r="E81" s="2"/>
      <c r="F81" s="2">
        <v>14506.8</v>
      </c>
      <c r="G81" s="2">
        <v>11869.2</v>
      </c>
      <c r="H81" s="5">
        <f t="shared" si="18"/>
        <v>26376</v>
      </c>
    </row>
    <row r="82" spans="1:8" x14ac:dyDescent="0.45">
      <c r="A82" s="24"/>
      <c r="B82" s="11" t="s">
        <v>51</v>
      </c>
      <c r="C82" s="11"/>
      <c r="D82" s="11"/>
      <c r="E82" s="2"/>
      <c r="F82" s="2">
        <v>15243.08</v>
      </c>
      <c r="G82" s="2">
        <v>12471.61</v>
      </c>
      <c r="H82" s="5">
        <f t="shared" ref="H82" si="19">F82+G82</f>
        <v>27714.690000000002</v>
      </c>
    </row>
    <row r="83" spans="1:8" x14ac:dyDescent="0.45">
      <c r="A83" s="24"/>
      <c r="B83" s="11" t="s">
        <v>53</v>
      </c>
      <c r="C83" s="11"/>
      <c r="D83" s="11"/>
      <c r="E83" s="2"/>
      <c r="F83" s="2">
        <v>15840</v>
      </c>
      <c r="G83" s="2">
        <v>12960</v>
      </c>
      <c r="H83" s="5">
        <f t="shared" si="18"/>
        <v>28800</v>
      </c>
    </row>
    <row r="84" spans="1:8" x14ac:dyDescent="0.45">
      <c r="A84" s="24"/>
      <c r="B84" s="26"/>
      <c r="C84" s="26"/>
      <c r="D84" s="26"/>
      <c r="E84" s="26"/>
      <c r="F84" s="26"/>
      <c r="G84" s="26"/>
      <c r="H84" s="26"/>
    </row>
    <row r="85" spans="1:8" x14ac:dyDescent="0.45">
      <c r="A85" s="9"/>
      <c r="B85" s="10"/>
      <c r="C85" s="10"/>
      <c r="D85" s="10"/>
      <c r="E85" s="10"/>
      <c r="F85" s="12">
        <f t="shared" ref="F85:G85" si="20">SUM(F77:F83)</f>
        <v>186543.87999999998</v>
      </c>
      <c r="G85" s="12">
        <f t="shared" si="20"/>
        <v>152626.81</v>
      </c>
      <c r="H85" s="12">
        <f>SUM(H77:H83)</f>
        <v>339170.69</v>
      </c>
    </row>
    <row r="86" spans="1:8" x14ac:dyDescent="0.45">
      <c r="A86" s="24" t="s">
        <v>15</v>
      </c>
      <c r="B86" s="11"/>
      <c r="C86" s="11"/>
      <c r="D86" s="11"/>
      <c r="E86" s="2"/>
      <c r="F86" s="2"/>
      <c r="G86" s="2"/>
      <c r="H86" s="5">
        <f>F86+G86</f>
        <v>0</v>
      </c>
    </row>
    <row r="87" spans="1:8" x14ac:dyDescent="0.45">
      <c r="A87" s="24"/>
      <c r="B87" s="11"/>
      <c r="C87" s="11"/>
      <c r="D87" s="11"/>
      <c r="E87" s="2"/>
      <c r="F87" s="2"/>
      <c r="G87" s="2"/>
      <c r="H87" s="5">
        <f t="shared" ref="H87:H91" si="21">F87+G87</f>
        <v>0</v>
      </c>
    </row>
    <row r="88" spans="1:8" x14ac:dyDescent="0.45">
      <c r="A88" s="24"/>
      <c r="B88" s="11"/>
      <c r="C88" s="11"/>
      <c r="D88" s="11"/>
      <c r="E88" s="2"/>
      <c r="F88" s="2"/>
      <c r="G88" s="2"/>
      <c r="H88" s="5">
        <f t="shared" si="21"/>
        <v>0</v>
      </c>
    </row>
    <row r="89" spans="1:8" x14ac:dyDescent="0.45">
      <c r="A89" s="24"/>
      <c r="B89" s="11"/>
      <c r="C89" s="11"/>
      <c r="D89" s="11"/>
      <c r="E89" s="2"/>
      <c r="F89" s="2"/>
      <c r="G89" s="2"/>
      <c r="H89" s="5">
        <f t="shared" si="21"/>
        <v>0</v>
      </c>
    </row>
    <row r="90" spans="1:8" x14ac:dyDescent="0.45">
      <c r="A90" s="24"/>
      <c r="B90" s="11"/>
      <c r="C90" s="11"/>
      <c r="D90" s="11"/>
      <c r="E90" s="2"/>
      <c r="F90" s="2"/>
      <c r="G90" s="2"/>
      <c r="H90" s="5">
        <f t="shared" si="21"/>
        <v>0</v>
      </c>
    </row>
    <row r="91" spans="1:8" x14ac:dyDescent="0.45">
      <c r="A91" s="24"/>
      <c r="B91" s="11"/>
      <c r="C91" s="11"/>
      <c r="D91" s="11"/>
      <c r="E91" s="2"/>
      <c r="F91" s="2"/>
      <c r="G91" s="2"/>
      <c r="H91" s="5">
        <f t="shared" si="21"/>
        <v>0</v>
      </c>
    </row>
    <row r="92" spans="1:8" x14ac:dyDescent="0.45">
      <c r="A92" s="24"/>
      <c r="B92" s="26"/>
      <c r="C92" s="26"/>
      <c r="D92" s="26"/>
      <c r="E92" s="26"/>
      <c r="F92" s="26"/>
      <c r="G92" s="26"/>
      <c r="H92" s="26"/>
    </row>
    <row r="93" spans="1:8" x14ac:dyDescent="0.45">
      <c r="A93" s="9"/>
      <c r="B93" s="10"/>
      <c r="C93" s="10"/>
      <c r="D93" s="10"/>
      <c r="E93" s="10"/>
      <c r="F93" s="12">
        <f t="shared" ref="F93:G93" si="22">SUM(F86:F91)</f>
        <v>0</v>
      </c>
      <c r="G93" s="12">
        <f t="shared" si="22"/>
        <v>0</v>
      </c>
      <c r="H93" s="12">
        <f>SUM(H86:H91)</f>
        <v>0</v>
      </c>
    </row>
    <row r="94" spans="1:8" x14ac:dyDescent="0.45">
      <c r="A94" s="24" t="s">
        <v>16</v>
      </c>
      <c r="B94" s="11"/>
      <c r="C94" s="11"/>
      <c r="D94" s="11"/>
      <c r="E94" s="2"/>
      <c r="F94" s="2"/>
      <c r="G94" s="2"/>
      <c r="H94" s="5">
        <f>F94+G94</f>
        <v>0</v>
      </c>
    </row>
    <row r="95" spans="1:8" x14ac:dyDescent="0.45">
      <c r="A95" s="24"/>
      <c r="B95" s="11"/>
      <c r="C95" s="11"/>
      <c r="D95" s="11"/>
      <c r="E95" s="2"/>
      <c r="F95" s="2"/>
      <c r="G95" s="2"/>
      <c r="H95" s="5">
        <f t="shared" ref="H95:H99" si="23">F95+G95</f>
        <v>0</v>
      </c>
    </row>
    <row r="96" spans="1:8" x14ac:dyDescent="0.45">
      <c r="A96" s="24"/>
      <c r="B96" s="11"/>
      <c r="C96" s="11"/>
      <c r="D96" s="11"/>
      <c r="E96" s="2"/>
      <c r="F96" s="2"/>
      <c r="G96" s="2"/>
      <c r="H96" s="5">
        <f t="shared" si="23"/>
        <v>0</v>
      </c>
    </row>
    <row r="97" spans="1:8" x14ac:dyDescent="0.45">
      <c r="A97" s="24"/>
      <c r="B97" s="11"/>
      <c r="C97" s="11"/>
      <c r="D97" s="11"/>
      <c r="E97" s="2"/>
      <c r="F97" s="2"/>
      <c r="G97" s="2"/>
      <c r="H97" s="5">
        <f t="shared" si="23"/>
        <v>0</v>
      </c>
    </row>
    <row r="98" spans="1:8" x14ac:dyDescent="0.45">
      <c r="A98" s="24"/>
      <c r="B98" s="11"/>
      <c r="C98" s="11"/>
      <c r="D98" s="11"/>
      <c r="E98" s="2"/>
      <c r="F98" s="2"/>
      <c r="G98" s="2"/>
      <c r="H98" s="5">
        <f t="shared" si="23"/>
        <v>0</v>
      </c>
    </row>
    <row r="99" spans="1:8" x14ac:dyDescent="0.45">
      <c r="A99" s="24"/>
      <c r="B99" s="11"/>
      <c r="C99" s="11"/>
      <c r="D99" s="11"/>
      <c r="E99" s="2"/>
      <c r="F99" s="2"/>
      <c r="G99" s="2"/>
      <c r="H99" s="5">
        <f t="shared" si="23"/>
        <v>0</v>
      </c>
    </row>
    <row r="100" spans="1:8" x14ac:dyDescent="0.45">
      <c r="A100" s="24"/>
      <c r="B100" s="26"/>
      <c r="C100" s="26"/>
      <c r="D100" s="26"/>
      <c r="E100" s="26"/>
      <c r="F100" s="26"/>
      <c r="G100" s="26"/>
      <c r="H100" s="26"/>
    </row>
    <row r="101" spans="1:8" x14ac:dyDescent="0.45">
      <c r="A101" s="9"/>
      <c r="B101" s="10"/>
      <c r="C101" s="10"/>
      <c r="D101" s="10"/>
      <c r="E101" s="10"/>
      <c r="F101" s="12">
        <f t="shared" ref="F101:G101" si="24">SUM(F94:F99)</f>
        <v>0</v>
      </c>
      <c r="G101" s="12">
        <f t="shared" si="24"/>
        <v>0</v>
      </c>
      <c r="H101" s="12">
        <f>SUM(H94:H99)</f>
        <v>0</v>
      </c>
    </row>
    <row r="102" spans="1:8" x14ac:dyDescent="0.45">
      <c r="A102" s="24" t="s">
        <v>17</v>
      </c>
      <c r="B102" s="11"/>
      <c r="C102" s="11"/>
      <c r="D102" s="11"/>
      <c r="E102" s="2"/>
      <c r="F102" s="2"/>
      <c r="G102" s="2"/>
      <c r="H102" s="5">
        <f>F102+G102</f>
        <v>0</v>
      </c>
    </row>
    <row r="103" spans="1:8" x14ac:dyDescent="0.45">
      <c r="A103" s="24"/>
      <c r="B103" s="11"/>
      <c r="C103" s="11"/>
      <c r="D103" s="11"/>
      <c r="E103" s="2"/>
      <c r="F103" s="2"/>
      <c r="G103" s="2"/>
      <c r="H103" s="5">
        <f t="shared" ref="H103:H107" si="25">F103+G103</f>
        <v>0</v>
      </c>
    </row>
    <row r="104" spans="1:8" x14ac:dyDescent="0.45">
      <c r="A104" s="24"/>
      <c r="B104" s="11"/>
      <c r="C104" s="11"/>
      <c r="D104" s="11"/>
      <c r="E104" s="2"/>
      <c r="F104" s="2"/>
      <c r="G104" s="2"/>
      <c r="H104" s="5">
        <f t="shared" si="25"/>
        <v>0</v>
      </c>
    </row>
    <row r="105" spans="1:8" x14ac:dyDescent="0.45">
      <c r="A105" s="24"/>
      <c r="B105" s="11"/>
      <c r="C105" s="11"/>
      <c r="D105" s="11"/>
      <c r="E105" s="2"/>
      <c r="F105" s="2"/>
      <c r="G105" s="2"/>
      <c r="H105" s="5">
        <f t="shared" si="25"/>
        <v>0</v>
      </c>
    </row>
    <row r="106" spans="1:8" x14ac:dyDescent="0.45">
      <c r="A106" s="24"/>
      <c r="B106" s="11"/>
      <c r="C106" s="11"/>
      <c r="D106" s="11"/>
      <c r="E106" s="2"/>
      <c r="F106" s="2"/>
      <c r="G106" s="2"/>
      <c r="H106" s="5">
        <f t="shared" si="25"/>
        <v>0</v>
      </c>
    </row>
    <row r="107" spans="1:8" x14ac:dyDescent="0.45">
      <c r="A107" s="24"/>
      <c r="B107" s="11"/>
      <c r="C107" s="11"/>
      <c r="D107" s="11"/>
      <c r="E107" s="2"/>
      <c r="F107" s="2"/>
      <c r="G107" s="2"/>
      <c r="H107" s="5">
        <f t="shared" si="25"/>
        <v>0</v>
      </c>
    </row>
    <row r="108" spans="1:8" x14ac:dyDescent="0.45">
      <c r="A108" s="24"/>
      <c r="B108" s="26"/>
      <c r="C108" s="26"/>
      <c r="D108" s="26"/>
      <c r="E108" s="26"/>
      <c r="F108" s="26"/>
      <c r="G108" s="26"/>
      <c r="H108" s="26"/>
    </row>
    <row r="109" spans="1:8" x14ac:dyDescent="0.45">
      <c r="A109" s="9"/>
      <c r="B109" s="10"/>
      <c r="C109" s="10"/>
      <c r="D109" s="10"/>
      <c r="E109" s="10"/>
      <c r="F109" s="12">
        <f t="shared" ref="F109:G109" si="26">SUM(F102:F107)</f>
        <v>0</v>
      </c>
      <c r="G109" s="12">
        <f t="shared" si="26"/>
        <v>0</v>
      </c>
      <c r="H109" s="12">
        <f>SUM(H102:H107)</f>
        <v>0</v>
      </c>
    </row>
    <row r="110" spans="1:8" x14ac:dyDescent="0.45">
      <c r="A110" s="24" t="s">
        <v>18</v>
      </c>
      <c r="B110" s="11"/>
      <c r="C110" s="11"/>
      <c r="D110" s="11"/>
      <c r="E110" s="2"/>
      <c r="F110" s="2"/>
      <c r="G110" s="2"/>
      <c r="H110" s="5">
        <f>F110+G110</f>
        <v>0</v>
      </c>
    </row>
    <row r="111" spans="1:8" x14ac:dyDescent="0.45">
      <c r="A111" s="24"/>
      <c r="B111" s="11"/>
      <c r="C111" s="11"/>
      <c r="D111" s="11"/>
      <c r="E111" s="2"/>
      <c r="F111" s="2"/>
      <c r="G111" s="2"/>
      <c r="H111" s="5">
        <f t="shared" ref="H111:H115" si="27">F111+G111</f>
        <v>0</v>
      </c>
    </row>
    <row r="112" spans="1:8" x14ac:dyDescent="0.45">
      <c r="A112" s="24"/>
      <c r="B112" s="11"/>
      <c r="C112" s="11"/>
      <c r="D112" s="11"/>
      <c r="E112" s="2"/>
      <c r="F112" s="2"/>
      <c r="G112" s="2"/>
      <c r="H112" s="5">
        <f t="shared" si="27"/>
        <v>0</v>
      </c>
    </row>
    <row r="113" spans="1:8" x14ac:dyDescent="0.45">
      <c r="A113" s="24"/>
      <c r="B113" s="11"/>
      <c r="C113" s="11"/>
      <c r="D113" s="11"/>
      <c r="E113" s="2"/>
      <c r="F113" s="2"/>
      <c r="G113" s="2"/>
      <c r="H113" s="5">
        <f t="shared" si="27"/>
        <v>0</v>
      </c>
    </row>
    <row r="114" spans="1:8" x14ac:dyDescent="0.45">
      <c r="A114" s="24"/>
      <c r="B114" s="11"/>
      <c r="C114" s="11"/>
      <c r="D114" s="11"/>
      <c r="E114" s="2"/>
      <c r="F114" s="2"/>
      <c r="G114" s="2"/>
      <c r="H114" s="5">
        <f t="shared" si="27"/>
        <v>0</v>
      </c>
    </row>
    <row r="115" spans="1:8" x14ac:dyDescent="0.45">
      <c r="A115" s="24"/>
      <c r="B115" s="11"/>
      <c r="C115" s="11"/>
      <c r="D115" s="11"/>
      <c r="E115" s="2"/>
      <c r="F115" s="2"/>
      <c r="G115" s="2"/>
      <c r="H115" s="5">
        <f t="shared" si="27"/>
        <v>0</v>
      </c>
    </row>
    <row r="116" spans="1:8" x14ac:dyDescent="0.45">
      <c r="A116" s="24"/>
      <c r="B116" s="26"/>
      <c r="C116" s="26"/>
      <c r="D116" s="26"/>
      <c r="E116" s="26"/>
      <c r="F116" s="26"/>
      <c r="G116" s="26"/>
      <c r="H116" s="26"/>
    </row>
    <row r="117" spans="1:8" x14ac:dyDescent="0.45">
      <c r="A117" s="9"/>
      <c r="B117" s="10"/>
      <c r="C117" s="10"/>
      <c r="D117" s="10"/>
      <c r="E117" s="10"/>
      <c r="F117" s="12">
        <f t="shared" ref="F117:G117" si="28">SUM(F110:F115)</f>
        <v>0</v>
      </c>
      <c r="G117" s="12">
        <f t="shared" si="28"/>
        <v>0</v>
      </c>
      <c r="H117" s="12">
        <f>SUM(H110:H115)</f>
        <v>0</v>
      </c>
    </row>
    <row r="118" spans="1:8" x14ac:dyDescent="0.45">
      <c r="A118" s="24" t="s">
        <v>42</v>
      </c>
      <c r="B118" s="11"/>
      <c r="C118" s="11"/>
      <c r="D118" s="11"/>
      <c r="E118" s="2"/>
      <c r="F118" s="2"/>
      <c r="G118" s="2"/>
      <c r="H118" s="5">
        <f>F118+G118</f>
        <v>0</v>
      </c>
    </row>
    <row r="119" spans="1:8" x14ac:dyDescent="0.45">
      <c r="A119" s="24"/>
      <c r="B119" s="11"/>
      <c r="C119" s="11"/>
      <c r="D119" s="11"/>
      <c r="E119" s="2"/>
      <c r="F119" s="2"/>
      <c r="G119" s="2"/>
      <c r="H119" s="5">
        <f t="shared" ref="H119:H123" si="29">F119+G119</f>
        <v>0</v>
      </c>
    </row>
    <row r="120" spans="1:8" x14ac:dyDescent="0.45">
      <c r="A120" s="24"/>
      <c r="B120" s="11"/>
      <c r="C120" s="11"/>
      <c r="D120" s="11"/>
      <c r="E120" s="2"/>
      <c r="F120" s="2"/>
      <c r="G120" s="2"/>
      <c r="H120" s="5">
        <f t="shared" si="29"/>
        <v>0</v>
      </c>
    </row>
    <row r="121" spans="1:8" x14ac:dyDescent="0.45">
      <c r="A121" s="24"/>
      <c r="B121" s="11"/>
      <c r="C121" s="11"/>
      <c r="D121" s="11"/>
      <c r="E121" s="2"/>
      <c r="F121" s="2"/>
      <c r="G121" s="2"/>
      <c r="H121" s="5">
        <f t="shared" si="29"/>
        <v>0</v>
      </c>
    </row>
    <row r="122" spans="1:8" x14ac:dyDescent="0.45">
      <c r="A122" s="24"/>
      <c r="B122" s="11"/>
      <c r="C122" s="11"/>
      <c r="D122" s="11"/>
      <c r="E122" s="2"/>
      <c r="F122" s="2"/>
      <c r="G122" s="2"/>
      <c r="H122" s="5">
        <f t="shared" si="29"/>
        <v>0</v>
      </c>
    </row>
    <row r="123" spans="1:8" x14ac:dyDescent="0.45">
      <c r="A123" s="24"/>
      <c r="B123" s="11"/>
      <c r="C123" s="11"/>
      <c r="D123" s="11"/>
      <c r="E123" s="2"/>
      <c r="F123" s="2"/>
      <c r="G123" s="2"/>
      <c r="H123" s="5">
        <f t="shared" si="29"/>
        <v>0</v>
      </c>
    </row>
    <row r="124" spans="1:8" x14ac:dyDescent="0.45">
      <c r="A124" s="24"/>
      <c r="B124" s="26"/>
      <c r="C124" s="26"/>
      <c r="D124" s="26"/>
      <c r="E124" s="26"/>
      <c r="F124" s="26"/>
      <c r="G124" s="26"/>
      <c r="H124" s="26"/>
    </row>
    <row r="125" spans="1:8" x14ac:dyDescent="0.45">
      <c r="A125" s="9"/>
      <c r="B125" s="10"/>
      <c r="C125" s="10"/>
      <c r="D125" s="10"/>
      <c r="E125" s="10"/>
      <c r="F125" s="12">
        <f t="shared" ref="F125:G125" si="30">SUM(F118:F123)</f>
        <v>0</v>
      </c>
      <c r="G125" s="12">
        <f t="shared" si="30"/>
        <v>0</v>
      </c>
      <c r="H125" s="12">
        <f>SUM(H118:H123)</f>
        <v>0</v>
      </c>
    </row>
    <row r="126" spans="1:8" x14ac:dyDescent="0.45">
      <c r="A126" s="24" t="s">
        <v>19</v>
      </c>
      <c r="B126" s="11"/>
      <c r="C126" s="11"/>
      <c r="D126" s="11"/>
      <c r="E126" s="2"/>
      <c r="F126" s="2"/>
      <c r="G126" s="2"/>
      <c r="H126" s="5">
        <f>F126+G126</f>
        <v>0</v>
      </c>
    </row>
    <row r="127" spans="1:8" x14ac:dyDescent="0.45">
      <c r="A127" s="24"/>
      <c r="B127" s="11"/>
      <c r="C127" s="11"/>
      <c r="D127" s="11"/>
      <c r="E127" s="2"/>
      <c r="F127" s="2"/>
      <c r="G127" s="2"/>
      <c r="H127" s="5">
        <f t="shared" ref="H127:H131" si="31">F127+G127</f>
        <v>0</v>
      </c>
    </row>
    <row r="128" spans="1:8" x14ac:dyDescent="0.45">
      <c r="A128" s="24"/>
      <c r="B128" s="11"/>
      <c r="C128" s="11"/>
      <c r="D128" s="11"/>
      <c r="E128" s="2"/>
      <c r="F128" s="2"/>
      <c r="G128" s="2"/>
      <c r="H128" s="5">
        <f t="shared" si="31"/>
        <v>0</v>
      </c>
    </row>
    <row r="129" spans="1:8" x14ac:dyDescent="0.45">
      <c r="A129" s="24"/>
      <c r="B129" s="11"/>
      <c r="C129" s="11"/>
      <c r="D129" s="11"/>
      <c r="E129" s="2"/>
      <c r="F129" s="2"/>
      <c r="G129" s="2"/>
      <c r="H129" s="5">
        <f t="shared" si="31"/>
        <v>0</v>
      </c>
    </row>
    <row r="130" spans="1:8" x14ac:dyDescent="0.45">
      <c r="A130" s="24"/>
      <c r="B130" s="11"/>
      <c r="C130" s="11"/>
      <c r="D130" s="11"/>
      <c r="E130" s="2"/>
      <c r="F130" s="2"/>
      <c r="G130" s="2"/>
      <c r="H130" s="5">
        <f t="shared" si="31"/>
        <v>0</v>
      </c>
    </row>
    <row r="131" spans="1:8" x14ac:dyDescent="0.45">
      <c r="A131" s="24"/>
      <c r="B131" s="11"/>
      <c r="C131" s="11"/>
      <c r="D131" s="11"/>
      <c r="E131" s="2"/>
      <c r="F131" s="2"/>
      <c r="G131" s="2"/>
      <c r="H131" s="5">
        <f t="shared" si="31"/>
        <v>0</v>
      </c>
    </row>
    <row r="132" spans="1:8" x14ac:dyDescent="0.45">
      <c r="A132" s="24"/>
      <c r="B132" s="26"/>
      <c r="C132" s="26"/>
      <c r="D132" s="26"/>
      <c r="E132" s="26"/>
      <c r="F132" s="26"/>
      <c r="G132" s="26"/>
      <c r="H132" s="26"/>
    </row>
    <row r="133" spans="1:8" x14ac:dyDescent="0.45">
      <c r="A133" s="9"/>
      <c r="B133" s="10"/>
      <c r="C133" s="10"/>
      <c r="D133" s="10"/>
      <c r="E133" s="10"/>
      <c r="F133" s="12">
        <f t="shared" ref="F133:G133" si="32">SUM(F126:F131)</f>
        <v>0</v>
      </c>
      <c r="G133" s="12">
        <f t="shared" si="32"/>
        <v>0</v>
      </c>
      <c r="H133" s="12">
        <f>SUM(H126:H131)</f>
        <v>0</v>
      </c>
    </row>
    <row r="134" spans="1:8" x14ac:dyDescent="0.45">
      <c r="A134" s="24" t="s">
        <v>19</v>
      </c>
      <c r="B134" s="11"/>
      <c r="C134" s="11"/>
      <c r="D134" s="11"/>
      <c r="E134" s="2"/>
      <c r="F134" s="2"/>
      <c r="G134" s="2"/>
      <c r="H134" s="5">
        <f>F134+G134</f>
        <v>0</v>
      </c>
    </row>
    <row r="135" spans="1:8" x14ac:dyDescent="0.45">
      <c r="A135" s="24"/>
      <c r="B135" s="11"/>
      <c r="C135" s="11"/>
      <c r="D135" s="11"/>
      <c r="E135" s="2"/>
      <c r="F135" s="2"/>
      <c r="G135" s="2"/>
      <c r="H135" s="5">
        <f t="shared" ref="H135:H139" si="33">F135+G135</f>
        <v>0</v>
      </c>
    </row>
    <row r="136" spans="1:8" x14ac:dyDescent="0.45">
      <c r="A136" s="24"/>
      <c r="B136" s="11"/>
      <c r="C136" s="11"/>
      <c r="D136" s="11"/>
      <c r="E136" s="2"/>
      <c r="F136" s="2"/>
      <c r="G136" s="2"/>
      <c r="H136" s="5">
        <f t="shared" si="33"/>
        <v>0</v>
      </c>
    </row>
    <row r="137" spans="1:8" x14ac:dyDescent="0.45">
      <c r="A137" s="24"/>
      <c r="B137" s="11"/>
      <c r="C137" s="11"/>
      <c r="D137" s="11"/>
      <c r="E137" s="2"/>
      <c r="F137" s="2"/>
      <c r="G137" s="2"/>
      <c r="H137" s="5">
        <f t="shared" si="33"/>
        <v>0</v>
      </c>
    </row>
    <row r="138" spans="1:8" x14ac:dyDescent="0.45">
      <c r="A138" s="24"/>
      <c r="B138" s="11"/>
      <c r="C138" s="11"/>
      <c r="D138" s="11"/>
      <c r="E138" s="2"/>
      <c r="F138" s="2"/>
      <c r="G138" s="2"/>
      <c r="H138" s="5">
        <f t="shared" si="33"/>
        <v>0</v>
      </c>
    </row>
    <row r="139" spans="1:8" x14ac:dyDescent="0.45">
      <c r="A139" s="24"/>
      <c r="B139" s="11"/>
      <c r="C139" s="11"/>
      <c r="D139" s="11"/>
      <c r="E139" s="2"/>
      <c r="F139" s="2"/>
      <c r="G139" s="2"/>
      <c r="H139" s="5">
        <f t="shared" si="33"/>
        <v>0</v>
      </c>
    </row>
    <row r="140" spans="1:8" x14ac:dyDescent="0.45">
      <c r="A140" s="24"/>
      <c r="B140" s="26"/>
      <c r="C140" s="26"/>
      <c r="D140" s="26"/>
      <c r="E140" s="26"/>
      <c r="F140" s="26"/>
      <c r="G140" s="26"/>
      <c r="H140" s="26"/>
    </row>
    <row r="141" spans="1:8" x14ac:dyDescent="0.45">
      <c r="A141" s="9"/>
      <c r="B141" s="10"/>
      <c r="C141" s="10"/>
      <c r="D141" s="10"/>
      <c r="E141" s="10"/>
      <c r="F141" s="12">
        <f t="shared" ref="F141:G141" si="34">SUM(F134:F139)</f>
        <v>0</v>
      </c>
      <c r="G141" s="12">
        <f t="shared" si="34"/>
        <v>0</v>
      </c>
      <c r="H141" s="12">
        <f>SUM(H134:H139)</f>
        <v>0</v>
      </c>
    </row>
    <row r="142" spans="1:8" x14ac:dyDescent="0.45">
      <c r="A142" s="24" t="s">
        <v>19</v>
      </c>
      <c r="B142" s="11"/>
      <c r="C142" s="11"/>
      <c r="D142" s="11"/>
      <c r="E142" s="2"/>
      <c r="F142" s="2"/>
      <c r="G142" s="2"/>
      <c r="H142" s="5">
        <f>F142+G142</f>
        <v>0</v>
      </c>
    </row>
    <row r="143" spans="1:8" x14ac:dyDescent="0.45">
      <c r="A143" s="24"/>
      <c r="B143" s="11"/>
      <c r="C143" s="11"/>
      <c r="D143" s="11"/>
      <c r="E143" s="2"/>
      <c r="F143" s="2"/>
      <c r="G143" s="2"/>
      <c r="H143" s="5">
        <f t="shared" ref="H143:H147" si="35">F143+G143</f>
        <v>0</v>
      </c>
    </row>
    <row r="144" spans="1:8" x14ac:dyDescent="0.45">
      <c r="A144" s="24"/>
      <c r="B144" s="11"/>
      <c r="C144" s="11"/>
      <c r="D144" s="11"/>
      <c r="E144" s="2"/>
      <c r="F144" s="2"/>
      <c r="G144" s="2"/>
      <c r="H144" s="5">
        <f t="shared" si="35"/>
        <v>0</v>
      </c>
    </row>
    <row r="145" spans="1:8" x14ac:dyDescent="0.45">
      <c r="A145" s="24"/>
      <c r="B145" s="11"/>
      <c r="C145" s="11"/>
      <c r="D145" s="11"/>
      <c r="E145" s="2"/>
      <c r="F145" s="2"/>
      <c r="G145" s="2"/>
      <c r="H145" s="5">
        <f t="shared" si="35"/>
        <v>0</v>
      </c>
    </row>
    <row r="146" spans="1:8" x14ac:dyDescent="0.45">
      <c r="A146" s="24"/>
      <c r="B146" s="11"/>
      <c r="C146" s="11"/>
      <c r="D146" s="11"/>
      <c r="E146" s="2"/>
      <c r="F146" s="2"/>
      <c r="G146" s="2"/>
      <c r="H146" s="5">
        <f t="shared" si="35"/>
        <v>0</v>
      </c>
    </row>
    <row r="147" spans="1:8" x14ac:dyDescent="0.45">
      <c r="A147" s="24"/>
      <c r="B147" s="11"/>
      <c r="C147" s="11"/>
      <c r="D147" s="11"/>
      <c r="E147" s="2"/>
      <c r="F147" s="2"/>
      <c r="G147" s="2"/>
      <c r="H147" s="5">
        <f t="shared" si="35"/>
        <v>0</v>
      </c>
    </row>
    <row r="148" spans="1:8" x14ac:dyDescent="0.45">
      <c r="A148" s="24"/>
      <c r="B148" s="26"/>
      <c r="C148" s="26"/>
      <c r="D148" s="26"/>
      <c r="E148" s="26"/>
      <c r="F148" s="26"/>
      <c r="G148" s="26"/>
      <c r="H148" s="26"/>
    </row>
    <row r="149" spans="1:8" x14ac:dyDescent="0.45">
      <c r="A149" s="9"/>
      <c r="B149" s="10"/>
      <c r="C149" s="10"/>
      <c r="D149" s="10"/>
      <c r="E149" s="10"/>
      <c r="F149" s="12">
        <f t="shared" ref="F149:G149" si="36">SUM(F142:F147)</f>
        <v>0</v>
      </c>
      <c r="G149" s="12">
        <f t="shared" si="36"/>
        <v>0</v>
      </c>
      <c r="H149" s="12">
        <f>SUM(H142:H147)</f>
        <v>0</v>
      </c>
    </row>
  </sheetData>
  <mergeCells count="38">
    <mergeCell ref="B148:H148"/>
    <mergeCell ref="B92:H92"/>
    <mergeCell ref="B100:H100"/>
    <mergeCell ref="B108:H108"/>
    <mergeCell ref="B116:H116"/>
    <mergeCell ref="B124:H124"/>
    <mergeCell ref="B140:H140"/>
    <mergeCell ref="B132:H132"/>
    <mergeCell ref="B43:H43"/>
    <mergeCell ref="B51:H51"/>
    <mergeCell ref="B59:H59"/>
    <mergeCell ref="B67:H67"/>
    <mergeCell ref="B75:H75"/>
    <mergeCell ref="B84:H84"/>
    <mergeCell ref="A142:A148"/>
    <mergeCell ref="B3:D3"/>
    <mergeCell ref="F3:H3"/>
    <mergeCell ref="B11:H11"/>
    <mergeCell ref="B19:H19"/>
    <mergeCell ref="B27:H27"/>
    <mergeCell ref="B35:H35"/>
    <mergeCell ref="A94:A100"/>
    <mergeCell ref="A102:A108"/>
    <mergeCell ref="A110:A116"/>
    <mergeCell ref="A118:A124"/>
    <mergeCell ref="A126:A132"/>
    <mergeCell ref="A134:A140"/>
    <mergeCell ref="A45:A51"/>
    <mergeCell ref="A53:A59"/>
    <mergeCell ref="A61:A67"/>
    <mergeCell ref="A69:A75"/>
    <mergeCell ref="A77:A84"/>
    <mergeCell ref="A86:A92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B3" sqref="B3"/>
    </sheetView>
  </sheetViews>
  <sheetFormatPr defaultRowHeight="14.25" x14ac:dyDescent="0.45"/>
  <cols>
    <col min="1" max="1" width="10.86328125" style="2" customWidth="1"/>
    <col min="2" max="2" width="23.1328125" style="2" bestFit="1" customWidth="1"/>
    <col min="3" max="3" width="23.1328125" style="2" customWidth="1"/>
    <col min="4" max="4" width="2.73046875" style="19" customWidth="1"/>
    <col min="5" max="7" width="14.86328125" style="2" bestFit="1" customWidth="1"/>
    <col min="8" max="8" width="23.59765625" style="2" customWidth="1"/>
    <col min="9" max="9" width="2.73046875" style="19" customWidth="1"/>
    <col min="10" max="10" width="23.1328125" style="2" customWidth="1"/>
    <col min="11" max="11" width="2.73046875" style="20" hidden="1" customWidth="1"/>
    <col min="12" max="12" width="11.73046875" hidden="1" customWidth="1"/>
    <col min="13" max="14" width="12.73046875" hidden="1" customWidth="1"/>
    <col min="15" max="15" width="12.86328125" hidden="1" customWidth="1"/>
    <col min="16" max="16" width="11.73046875" hidden="1" customWidth="1"/>
    <col min="17" max="17" width="12.265625" hidden="1" customWidth="1"/>
    <col min="18" max="18" width="11.86328125" hidden="1" customWidth="1"/>
    <col min="19" max="19" width="12.86328125" hidden="1" customWidth="1"/>
    <col min="20" max="20" width="11.86328125" hidden="1" customWidth="1"/>
    <col min="21" max="21" width="12.265625" hidden="1" customWidth="1"/>
    <col min="23" max="23" width="28.3984375" bestFit="1" customWidth="1"/>
    <col min="24" max="24" width="17.86328125" bestFit="1" customWidth="1"/>
    <col min="25" max="25" width="23.59765625" bestFit="1" customWidth="1"/>
  </cols>
  <sheetData>
    <row r="1" spans="1:21" x14ac:dyDescent="0.45">
      <c r="A1" s="28" t="s">
        <v>64</v>
      </c>
      <c r="B1" s="29"/>
      <c r="C1" s="30"/>
      <c r="D1" s="13"/>
      <c r="E1" s="31" t="s">
        <v>65</v>
      </c>
      <c r="F1" s="31"/>
      <c r="G1" s="31"/>
      <c r="H1" s="31"/>
      <c r="I1" s="13"/>
      <c r="J1" s="14" t="s">
        <v>66</v>
      </c>
      <c r="K1" s="15"/>
      <c r="L1" s="31" t="s">
        <v>67</v>
      </c>
      <c r="M1" s="31"/>
      <c r="N1" s="31"/>
      <c r="O1" s="31"/>
      <c r="P1" s="31"/>
      <c r="Q1" s="31"/>
      <c r="R1" s="31"/>
      <c r="S1" s="31"/>
      <c r="T1" s="31"/>
      <c r="U1" s="31"/>
    </row>
    <row r="2" spans="1:21" ht="28.5" x14ac:dyDescent="0.45">
      <c r="A2" s="16" t="s">
        <v>68</v>
      </c>
      <c r="B2" s="16" t="s">
        <v>70</v>
      </c>
      <c r="C2" s="16" t="s">
        <v>69</v>
      </c>
      <c r="D2" s="17"/>
      <c r="E2" s="16" t="s">
        <v>8</v>
      </c>
      <c r="F2" s="16" t="s">
        <v>26</v>
      </c>
      <c r="G2" s="16" t="s">
        <v>38</v>
      </c>
      <c r="H2" s="16" t="s">
        <v>70</v>
      </c>
      <c r="I2" s="17"/>
      <c r="J2" s="16" t="s">
        <v>71</v>
      </c>
      <c r="K2" s="18"/>
      <c r="L2" s="16" t="s">
        <v>72</v>
      </c>
      <c r="M2" s="16" t="s">
        <v>73</v>
      </c>
      <c r="N2" s="16" t="s">
        <v>74</v>
      </c>
      <c r="O2" s="16" t="s">
        <v>75</v>
      </c>
      <c r="P2" s="16" t="s">
        <v>76</v>
      </c>
      <c r="Q2" s="16" t="s">
        <v>77</v>
      </c>
      <c r="R2" s="16" t="s">
        <v>78</v>
      </c>
      <c r="S2" s="16" t="s">
        <v>79</v>
      </c>
      <c r="T2" s="16" t="s">
        <v>80</v>
      </c>
      <c r="U2" s="16" t="s">
        <v>81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H25" sqref="H25"/>
    </sheetView>
  </sheetViews>
  <sheetFormatPr defaultRowHeight="14.25" x14ac:dyDescent="0.45"/>
  <cols>
    <col min="1" max="1" width="22" customWidth="1"/>
    <col min="2" max="2" width="10" customWidth="1"/>
    <col min="3" max="18" width="12" customWidth="1"/>
  </cols>
  <sheetData>
    <row r="1" spans="1:18" x14ac:dyDescent="0.45">
      <c r="A1" s="1" t="s">
        <v>41</v>
      </c>
    </row>
    <row r="3" spans="1:18" x14ac:dyDescent="0.45">
      <c r="A3" s="35" t="s">
        <v>3</v>
      </c>
      <c r="B3" s="36"/>
      <c r="C3" s="32" t="s">
        <v>54</v>
      </c>
      <c r="D3" s="33"/>
      <c r="E3" s="32" t="s">
        <v>55</v>
      </c>
      <c r="F3" s="33"/>
      <c r="G3" s="32" t="s">
        <v>57</v>
      </c>
      <c r="H3" s="33"/>
      <c r="I3" s="32" t="s">
        <v>58</v>
      </c>
      <c r="J3" s="33"/>
      <c r="K3" s="32" t="s">
        <v>61</v>
      </c>
      <c r="L3" s="33"/>
      <c r="M3" s="32" t="s">
        <v>60</v>
      </c>
      <c r="N3" s="33"/>
      <c r="O3" s="32" t="s">
        <v>62</v>
      </c>
      <c r="P3" s="33"/>
      <c r="Q3" s="32" t="s">
        <v>63</v>
      </c>
      <c r="R3" s="33"/>
    </row>
    <row r="4" spans="1:18" x14ac:dyDescent="0.45">
      <c r="A4" s="37"/>
      <c r="B4" s="38"/>
      <c r="C4" s="4" t="s">
        <v>30</v>
      </c>
      <c r="D4" s="4" t="s">
        <v>31</v>
      </c>
      <c r="E4" s="4" t="s">
        <v>30</v>
      </c>
      <c r="F4" s="4" t="s">
        <v>31</v>
      </c>
      <c r="G4" s="4" t="s">
        <v>30</v>
      </c>
      <c r="H4" s="4" t="s">
        <v>31</v>
      </c>
      <c r="I4" s="4" t="s">
        <v>30</v>
      </c>
      <c r="J4" s="4" t="s">
        <v>31</v>
      </c>
      <c r="K4" s="4" t="s">
        <v>30</v>
      </c>
      <c r="L4" s="4" t="s">
        <v>31</v>
      </c>
      <c r="M4" s="4" t="s">
        <v>30</v>
      </c>
      <c r="N4" s="4" t="s">
        <v>31</v>
      </c>
      <c r="O4" s="4" t="s">
        <v>30</v>
      </c>
      <c r="P4" s="4" t="s">
        <v>31</v>
      </c>
      <c r="Q4" s="4" t="s">
        <v>30</v>
      </c>
      <c r="R4" s="4" t="s">
        <v>31</v>
      </c>
    </row>
    <row r="5" spans="1:18" x14ac:dyDescent="0.45">
      <c r="A5" s="34" t="s">
        <v>4</v>
      </c>
      <c r="B5" s="3" t="s">
        <v>20</v>
      </c>
      <c r="C5" s="2">
        <v>329</v>
      </c>
      <c r="D5" s="2">
        <v>116</v>
      </c>
      <c r="E5" s="2">
        <v>0</v>
      </c>
      <c r="F5" s="2">
        <v>114</v>
      </c>
      <c r="G5" s="2">
        <v>0</v>
      </c>
      <c r="H5" s="2">
        <v>0</v>
      </c>
      <c r="I5" s="2">
        <v>329</v>
      </c>
      <c r="J5" s="2">
        <v>329</v>
      </c>
      <c r="K5" s="2">
        <v>164</v>
      </c>
      <c r="L5" s="2">
        <v>114</v>
      </c>
      <c r="M5" s="2">
        <v>0</v>
      </c>
      <c r="N5" s="2">
        <v>0</v>
      </c>
      <c r="O5" s="2">
        <v>21</v>
      </c>
      <c r="P5" s="2">
        <v>5</v>
      </c>
      <c r="Q5" s="2">
        <v>329</v>
      </c>
      <c r="R5" s="2">
        <v>329</v>
      </c>
    </row>
    <row r="6" spans="1:18" x14ac:dyDescent="0.45">
      <c r="A6" s="34"/>
      <c r="B6" s="3" t="s">
        <v>27</v>
      </c>
      <c r="C6" s="2">
        <v>114</v>
      </c>
      <c r="D6" s="2">
        <v>114</v>
      </c>
      <c r="E6" s="2">
        <v>114</v>
      </c>
      <c r="F6" s="2">
        <v>114</v>
      </c>
      <c r="G6" s="2">
        <v>114</v>
      </c>
      <c r="H6" s="2">
        <v>114</v>
      </c>
      <c r="I6" s="2">
        <v>114</v>
      </c>
      <c r="J6" s="2">
        <v>329</v>
      </c>
      <c r="K6" s="2">
        <v>57</v>
      </c>
      <c r="L6" s="2">
        <v>114</v>
      </c>
      <c r="M6" s="2">
        <v>57</v>
      </c>
      <c r="N6" s="2">
        <v>57</v>
      </c>
      <c r="O6" s="2">
        <v>14</v>
      </c>
      <c r="P6" s="2">
        <v>4</v>
      </c>
      <c r="Q6" s="2">
        <v>114</v>
      </c>
      <c r="R6" s="2">
        <v>114</v>
      </c>
    </row>
    <row r="7" spans="1:18" x14ac:dyDescent="0.45">
      <c r="A7" s="34" t="s">
        <v>5</v>
      </c>
      <c r="B7" s="3" t="s">
        <v>20</v>
      </c>
      <c r="C7" s="2">
        <v>1417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1417</v>
      </c>
      <c r="J7" s="2">
        <v>1417</v>
      </c>
      <c r="K7" s="2">
        <v>354</v>
      </c>
      <c r="L7" s="2">
        <v>0</v>
      </c>
      <c r="M7" s="2">
        <v>0</v>
      </c>
      <c r="N7" s="2">
        <v>0</v>
      </c>
      <c r="O7" s="2">
        <v>1417</v>
      </c>
      <c r="P7" s="2">
        <v>2</v>
      </c>
      <c r="Q7" s="2">
        <v>125</v>
      </c>
      <c r="R7" s="2">
        <v>125</v>
      </c>
    </row>
    <row r="8" spans="1:18" x14ac:dyDescent="0.45">
      <c r="A8" s="34"/>
      <c r="B8" s="3" t="s">
        <v>27</v>
      </c>
      <c r="C8" s="2">
        <v>130</v>
      </c>
      <c r="D8" s="2">
        <v>0</v>
      </c>
      <c r="E8" s="2">
        <v>130</v>
      </c>
      <c r="F8" s="2">
        <v>0</v>
      </c>
      <c r="G8" s="2">
        <v>0</v>
      </c>
      <c r="H8" s="2">
        <v>0</v>
      </c>
      <c r="I8" s="2">
        <v>130</v>
      </c>
      <c r="J8" s="2">
        <v>130</v>
      </c>
      <c r="K8" s="2">
        <v>33</v>
      </c>
      <c r="L8" s="2">
        <v>0</v>
      </c>
      <c r="M8" s="2">
        <v>33</v>
      </c>
      <c r="N8" s="2">
        <v>33</v>
      </c>
      <c r="O8" s="2">
        <v>130</v>
      </c>
      <c r="P8" s="2">
        <v>0</v>
      </c>
      <c r="Q8" s="2">
        <v>130</v>
      </c>
      <c r="R8" s="2">
        <v>130</v>
      </c>
    </row>
    <row r="9" spans="1:18" x14ac:dyDescent="0.45">
      <c r="A9" s="34" t="s">
        <v>32</v>
      </c>
      <c r="B9" s="3" t="s">
        <v>20</v>
      </c>
      <c r="C9" s="2">
        <v>2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x14ac:dyDescent="0.45">
      <c r="A10" s="34"/>
      <c r="B10" s="3" t="s">
        <v>27</v>
      </c>
      <c r="C10" s="2">
        <v>3</v>
      </c>
      <c r="D10" s="2">
        <v>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45">
      <c r="A11" s="34" t="s">
        <v>9</v>
      </c>
      <c r="B11" s="3" t="s">
        <v>20</v>
      </c>
      <c r="C11" s="2">
        <v>11</v>
      </c>
      <c r="D11" s="2">
        <v>11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2</v>
      </c>
      <c r="R11" s="2">
        <v>2</v>
      </c>
    </row>
    <row r="12" spans="1:18" x14ac:dyDescent="0.45">
      <c r="A12" s="34"/>
      <c r="B12" s="3" t="s">
        <v>27</v>
      </c>
      <c r="C12" s="2">
        <v>11</v>
      </c>
      <c r="D12" s="2">
        <v>8</v>
      </c>
      <c r="E12" s="2">
        <v>2</v>
      </c>
      <c r="F12" s="2">
        <v>2</v>
      </c>
      <c r="G12" s="2">
        <v>11</v>
      </c>
      <c r="H12" s="2">
        <v>11</v>
      </c>
      <c r="I12" s="2">
        <v>0</v>
      </c>
      <c r="J12" s="2">
        <v>0</v>
      </c>
      <c r="K12" s="2">
        <v>1</v>
      </c>
      <c r="L12" s="2">
        <v>1</v>
      </c>
      <c r="M12" s="2">
        <v>11</v>
      </c>
      <c r="N12" s="2">
        <v>11</v>
      </c>
      <c r="O12" s="2">
        <v>1</v>
      </c>
      <c r="P12" s="2">
        <v>0</v>
      </c>
      <c r="Q12" s="2">
        <v>2</v>
      </c>
      <c r="R12" s="2">
        <v>2</v>
      </c>
    </row>
    <row r="13" spans="1:18" x14ac:dyDescent="0.45">
      <c r="A13" s="34" t="s">
        <v>33</v>
      </c>
      <c r="B13" s="3" t="s">
        <v>20</v>
      </c>
      <c r="C13" s="2">
        <v>7</v>
      </c>
      <c r="D13" s="2">
        <v>7</v>
      </c>
      <c r="E13" s="2">
        <v>0</v>
      </c>
      <c r="F13" s="2">
        <v>3</v>
      </c>
      <c r="G13" s="2">
        <v>0</v>
      </c>
      <c r="H13" s="2">
        <v>0</v>
      </c>
      <c r="I13" s="2">
        <v>7</v>
      </c>
      <c r="J13" s="2">
        <v>7</v>
      </c>
      <c r="K13" s="2">
        <v>0</v>
      </c>
      <c r="L13" s="2">
        <v>0</v>
      </c>
      <c r="M13" s="2">
        <v>0</v>
      </c>
      <c r="N13" s="2">
        <v>0</v>
      </c>
      <c r="O13" s="2">
        <v>7</v>
      </c>
      <c r="P13" s="2">
        <v>7</v>
      </c>
      <c r="Q13" s="2">
        <v>0</v>
      </c>
      <c r="R13" s="2">
        <v>0</v>
      </c>
    </row>
    <row r="14" spans="1:18" x14ac:dyDescent="0.45">
      <c r="A14" s="34"/>
      <c r="B14" s="3" t="s">
        <v>27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0</v>
      </c>
      <c r="L14" s="2">
        <v>0</v>
      </c>
      <c r="M14" s="2">
        <v>3</v>
      </c>
      <c r="N14" s="2">
        <v>3</v>
      </c>
      <c r="O14" s="2">
        <v>3</v>
      </c>
      <c r="P14" s="2">
        <v>3</v>
      </c>
      <c r="Q14" s="2">
        <v>0</v>
      </c>
      <c r="R14" s="2">
        <v>0</v>
      </c>
    </row>
    <row r="15" spans="1:18" x14ac:dyDescent="0.45">
      <c r="A15" s="34" t="s">
        <v>10</v>
      </c>
      <c r="B15" s="3" t="s">
        <v>20</v>
      </c>
      <c r="C15" s="2">
        <v>55</v>
      </c>
      <c r="D15" s="2">
        <v>37</v>
      </c>
      <c r="E15" s="2">
        <v>0</v>
      </c>
      <c r="F15" s="2">
        <v>19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0</v>
      </c>
      <c r="M15" s="2">
        <v>0</v>
      </c>
      <c r="N15" s="2">
        <v>0</v>
      </c>
      <c r="O15" s="2">
        <v>55</v>
      </c>
      <c r="P15" s="2">
        <v>37</v>
      </c>
      <c r="Q15" s="2">
        <v>0</v>
      </c>
      <c r="R15" s="2">
        <v>0</v>
      </c>
    </row>
    <row r="16" spans="1:18" x14ac:dyDescent="0.45">
      <c r="A16" s="34"/>
      <c r="B16" s="3" t="s">
        <v>27</v>
      </c>
      <c r="C16" s="2">
        <v>25</v>
      </c>
      <c r="D16" s="2">
        <v>19</v>
      </c>
      <c r="E16" s="2">
        <v>25</v>
      </c>
      <c r="F16" s="2">
        <v>19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25</v>
      </c>
      <c r="N16" s="2">
        <v>25</v>
      </c>
      <c r="O16" s="2">
        <v>25</v>
      </c>
      <c r="P16" s="2">
        <v>19</v>
      </c>
      <c r="Q16" s="2">
        <v>0</v>
      </c>
      <c r="R16" s="2">
        <v>0</v>
      </c>
    </row>
    <row r="17" spans="1:18" x14ac:dyDescent="0.45">
      <c r="A17" s="34" t="s">
        <v>11</v>
      </c>
      <c r="B17" s="3" t="s">
        <v>20</v>
      </c>
      <c r="C17" s="2">
        <v>10</v>
      </c>
      <c r="D17" s="2">
        <v>10</v>
      </c>
      <c r="E17" s="2">
        <v>0</v>
      </c>
      <c r="F17" s="2">
        <v>10</v>
      </c>
      <c r="G17" s="2">
        <v>0</v>
      </c>
      <c r="H17" s="2">
        <v>0</v>
      </c>
      <c r="I17" s="2">
        <v>0</v>
      </c>
      <c r="J17" s="2">
        <v>0</v>
      </c>
      <c r="K17" s="2">
        <v>10</v>
      </c>
      <c r="L17" s="2">
        <v>10</v>
      </c>
      <c r="M17" s="2">
        <v>0</v>
      </c>
      <c r="N17" s="2">
        <v>0</v>
      </c>
      <c r="O17" s="2">
        <v>10</v>
      </c>
      <c r="P17" s="2">
        <v>10</v>
      </c>
      <c r="Q17" s="2">
        <v>0</v>
      </c>
      <c r="R17" s="2">
        <v>0</v>
      </c>
    </row>
    <row r="18" spans="1:18" x14ac:dyDescent="0.45">
      <c r="A18" s="34"/>
      <c r="B18" s="3" t="s">
        <v>27</v>
      </c>
      <c r="C18" s="2">
        <v>9</v>
      </c>
      <c r="D18" s="2">
        <v>9</v>
      </c>
      <c r="E18" s="2">
        <v>9</v>
      </c>
      <c r="F18" s="2">
        <v>9</v>
      </c>
      <c r="G18" s="2">
        <v>0</v>
      </c>
      <c r="H18" s="2">
        <v>0</v>
      </c>
      <c r="I18" s="2">
        <v>0</v>
      </c>
      <c r="J18" s="2">
        <v>0</v>
      </c>
      <c r="K18" s="2">
        <v>9</v>
      </c>
      <c r="L18" s="2">
        <v>9</v>
      </c>
      <c r="M18" s="2">
        <v>9</v>
      </c>
      <c r="N18" s="2">
        <v>9</v>
      </c>
      <c r="O18" s="2">
        <v>9</v>
      </c>
      <c r="P18" s="2">
        <v>9</v>
      </c>
      <c r="Q18" s="2">
        <v>0</v>
      </c>
      <c r="R18" s="2">
        <v>0</v>
      </c>
    </row>
    <row r="19" spans="1:18" x14ac:dyDescent="0.45">
      <c r="A19" s="34" t="s">
        <v>15</v>
      </c>
      <c r="B19" s="3" t="s">
        <v>20</v>
      </c>
      <c r="C19" s="2">
        <v>11</v>
      </c>
      <c r="D19" s="2">
        <v>11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x14ac:dyDescent="0.45">
      <c r="A20" s="34"/>
      <c r="B20" s="3" t="s">
        <v>27</v>
      </c>
      <c r="C20" s="2">
        <v>10</v>
      </c>
      <c r="D20" s="2">
        <v>11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x14ac:dyDescent="0.45">
      <c r="A21" s="34" t="s">
        <v>16</v>
      </c>
      <c r="B21" s="3" t="s">
        <v>20</v>
      </c>
      <c r="C21" s="2">
        <v>11</v>
      </c>
      <c r="D21" s="2">
        <v>10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</v>
      </c>
      <c r="P21" s="2">
        <v>10</v>
      </c>
      <c r="Q21" s="2">
        <v>0</v>
      </c>
      <c r="R21" s="2">
        <v>0</v>
      </c>
    </row>
    <row r="22" spans="1:18" x14ac:dyDescent="0.45">
      <c r="A22" s="34"/>
      <c r="B22" s="3" t="s">
        <v>27</v>
      </c>
      <c r="C22" s="2">
        <v>8</v>
      </c>
      <c r="D22" s="2">
        <v>7</v>
      </c>
      <c r="E22" s="2">
        <v>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</v>
      </c>
      <c r="P22" s="2">
        <v>7</v>
      </c>
      <c r="Q22" s="2">
        <v>0</v>
      </c>
      <c r="R22" s="2">
        <v>0</v>
      </c>
    </row>
    <row r="23" spans="1:18" x14ac:dyDescent="0.45">
      <c r="A23" s="34" t="s">
        <v>17</v>
      </c>
      <c r="B23" s="3" t="s">
        <v>20</v>
      </c>
      <c r="C23" s="2">
        <v>3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3</v>
      </c>
      <c r="R23" s="2">
        <v>3</v>
      </c>
    </row>
    <row r="24" spans="1:18" x14ac:dyDescent="0.45">
      <c r="A24" s="34"/>
      <c r="B24" s="3" t="s">
        <v>27</v>
      </c>
      <c r="C24" s="2">
        <v>1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1</v>
      </c>
    </row>
    <row r="25" spans="1:18" x14ac:dyDescent="0.45">
      <c r="A25" s="34" t="s">
        <v>34</v>
      </c>
      <c r="B25" s="3" t="s">
        <v>20</v>
      </c>
      <c r="C25" s="2">
        <v>18</v>
      </c>
      <c r="D25" s="2">
        <v>16</v>
      </c>
      <c r="E25" s="2">
        <v>0</v>
      </c>
      <c r="F25" s="2">
        <v>0</v>
      </c>
      <c r="G25" s="2">
        <v>0</v>
      </c>
      <c r="H25" s="2">
        <v>0</v>
      </c>
      <c r="I25" s="2">
        <v>18</v>
      </c>
      <c r="J25" s="2">
        <v>18</v>
      </c>
      <c r="K25" s="2">
        <v>9</v>
      </c>
      <c r="L25" s="2">
        <v>8</v>
      </c>
      <c r="M25" s="2">
        <v>0</v>
      </c>
      <c r="N25" s="2">
        <v>0</v>
      </c>
      <c r="O25" s="2">
        <v>18</v>
      </c>
      <c r="P25" s="2">
        <v>16</v>
      </c>
      <c r="Q25" s="2">
        <v>18</v>
      </c>
      <c r="R25" s="2">
        <v>18</v>
      </c>
    </row>
    <row r="26" spans="1:18" x14ac:dyDescent="0.45">
      <c r="A26" s="34"/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45">
      <c r="A27" s="34" t="s">
        <v>35</v>
      </c>
      <c r="B27" s="3" t="s">
        <v>20</v>
      </c>
      <c r="C27" s="2">
        <v>768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768</v>
      </c>
      <c r="J27" s="2">
        <v>768</v>
      </c>
      <c r="K27" s="2">
        <v>384</v>
      </c>
      <c r="L27" s="2">
        <v>0</v>
      </c>
      <c r="M27" s="2">
        <v>0</v>
      </c>
      <c r="N27" s="2">
        <v>0</v>
      </c>
      <c r="O27" s="2">
        <v>768</v>
      </c>
      <c r="P27" s="2">
        <v>1</v>
      </c>
      <c r="Q27" s="2">
        <v>768</v>
      </c>
      <c r="R27" s="2">
        <v>768</v>
      </c>
    </row>
    <row r="28" spans="1:18" x14ac:dyDescent="0.45">
      <c r="A28" s="34"/>
      <c r="B28" s="3" t="s">
        <v>27</v>
      </c>
      <c r="C28" s="2">
        <v>174</v>
      </c>
      <c r="D28" s="2">
        <v>0</v>
      </c>
      <c r="E28" s="2">
        <v>174</v>
      </c>
      <c r="F28" s="2">
        <v>0</v>
      </c>
      <c r="G28" s="2">
        <v>0</v>
      </c>
      <c r="H28" s="2">
        <v>0</v>
      </c>
      <c r="I28" s="2">
        <v>174</v>
      </c>
      <c r="J28" s="2">
        <v>174</v>
      </c>
      <c r="K28" s="2">
        <v>87</v>
      </c>
      <c r="L28" s="2">
        <v>0</v>
      </c>
      <c r="M28" s="2">
        <v>87</v>
      </c>
      <c r="N28" s="2">
        <v>87</v>
      </c>
      <c r="O28" s="2">
        <v>174</v>
      </c>
      <c r="P28" s="2">
        <v>0</v>
      </c>
      <c r="Q28" s="2">
        <v>174</v>
      </c>
      <c r="R28" s="2">
        <v>174</v>
      </c>
    </row>
    <row r="30" spans="1:18" x14ac:dyDescent="0.45">
      <c r="A30" s="1" t="s">
        <v>56</v>
      </c>
      <c r="G30">
        <v>5</v>
      </c>
      <c r="H30">
        <v>5</v>
      </c>
    </row>
    <row r="31" spans="1:18" x14ac:dyDescent="0.45">
      <c r="A31" s="1" t="s">
        <v>59</v>
      </c>
      <c r="M31">
        <v>2</v>
      </c>
      <c r="N31">
        <v>2</v>
      </c>
    </row>
  </sheetData>
  <mergeCells count="21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47A59E839C4683B0DB0EE3FC75DE" ma:contentTypeVersion="2" ma:contentTypeDescription="Create a new document." ma:contentTypeScope="" ma:versionID="9d1c8e947c7efa2427390eaddb399199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FFF82-4252-4ED3-AD3F-94F3FC4B37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62EBC3-70C8-40EA-8BB8-39F8B295094E}">
  <ds:schemaRefs>
    <ds:schemaRef ds:uri="http://purl.org/dc/elements/1.1/"/>
    <ds:schemaRef ds:uri="http://schemas.microsoft.com/office/2006/metadata/properties"/>
    <ds:schemaRef ds:uri="362caa75-196a-4e38-861a-5b8d77e98c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4F5EAC-3790-4C94-9B06-317E697A2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Weber III, Joseph</cp:lastModifiedBy>
  <cp:lastPrinted>2017-03-24T16:10:41Z</cp:lastPrinted>
  <dcterms:created xsi:type="dcterms:W3CDTF">2017-03-24T14:24:06Z</dcterms:created>
  <dcterms:modified xsi:type="dcterms:W3CDTF">2017-08-14T17:34:49Z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0x0101005CE647A59E839C4683B0DB0EE3FC75DE</vt:lpwstr>
  </property>
</Properties>
</file>