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MGFP\nw12\BAM\FINADMIN\00 Bureau of Contracts\RFPs\IFB 17850 Purchase and Delivery of Scientific,Specialty, Liquid and Industrial Gases\IFB\FINAL\"/>
    </mc:Choice>
  </mc:AlternateContent>
  <bookViews>
    <workbookView xWindow="0" yWindow="0" windowWidth="28800" windowHeight="12276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46" i="1"/>
  <c r="E45" i="1"/>
  <c r="E21" i="1"/>
  <c r="E20" i="1"/>
  <c r="E19" i="1"/>
  <c r="E18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7" i="1"/>
  <c r="E16" i="1"/>
  <c r="E10" i="1"/>
  <c r="E12" i="1"/>
  <c r="E13" i="1"/>
  <c r="E14" i="1"/>
  <c r="E11" i="1"/>
  <c r="E9" i="1"/>
  <c r="E8" i="1"/>
  <c r="E44" i="1" l="1"/>
  <c r="E15" i="1"/>
  <c r="E6" i="1"/>
  <c r="E48" i="1" l="1"/>
</calcChain>
</file>

<file path=xl/sharedStrings.xml><?xml version="1.0" encoding="utf-8"?>
<sst xmlns="http://schemas.openxmlformats.org/spreadsheetml/2006/main" count="193" uniqueCount="88">
  <si>
    <t>Company Name: ___________________________________________________</t>
  </si>
  <si>
    <t>PRODUCT</t>
  </si>
  <si>
    <t>Cylinder
Size/Type</t>
  </si>
  <si>
    <t>Cylinder
Cost</t>
  </si>
  <si>
    <t xml:space="preserve">Total </t>
  </si>
  <si>
    <t>LIQUID GASES</t>
  </si>
  <si>
    <t>liquified nitrogen</t>
  </si>
  <si>
    <t>LS-160</t>
  </si>
  <si>
    <t>GP45</t>
  </si>
  <si>
    <t>XL230</t>
  </si>
  <si>
    <t>GP265</t>
  </si>
  <si>
    <t>liquified argon</t>
  </si>
  <si>
    <t>LQ265</t>
  </si>
  <si>
    <t>liquified helium</t>
  </si>
  <si>
    <t>100 liter</t>
  </si>
  <si>
    <t>liquified nitrogen/ bulk</t>
  </si>
  <si>
    <t>COMPRESSED GASES</t>
  </si>
  <si>
    <t>CO2 commercial grade</t>
  </si>
  <si>
    <t>50 lbs</t>
  </si>
  <si>
    <t>UHP nitrogen</t>
  </si>
  <si>
    <t>226 cu.ft.</t>
  </si>
  <si>
    <t>UHP helium</t>
  </si>
  <si>
    <t>288 cu.ft.</t>
  </si>
  <si>
    <t>nitrogen, dry</t>
  </si>
  <si>
    <t>300 cu.ft.</t>
  </si>
  <si>
    <t>HP nitrogen</t>
  </si>
  <si>
    <t>5%CO2, 10%H, balance N2</t>
  </si>
  <si>
    <t>210 cu.ft.</t>
  </si>
  <si>
    <t xml:space="preserve">HP argon </t>
  </si>
  <si>
    <t>245 cu.ft.</t>
  </si>
  <si>
    <t>2.0 air ultrazero</t>
  </si>
  <si>
    <t>232 cu.ft.</t>
  </si>
  <si>
    <t>UHP Hydrogen</t>
  </si>
  <si>
    <t>258 cu.ft.</t>
  </si>
  <si>
    <t>p-10</t>
  </si>
  <si>
    <t>230 cu.ft.</t>
  </si>
  <si>
    <t>oxygen</t>
  </si>
  <si>
    <t>246 cu.ft.</t>
  </si>
  <si>
    <t>UHP Argon</t>
  </si>
  <si>
    <t>228 cu.ft.</t>
  </si>
  <si>
    <t>5% CO2, balance O2, CGA 500</t>
  </si>
  <si>
    <t>dry air</t>
  </si>
  <si>
    <t>200 cu.ft</t>
  </si>
  <si>
    <t>acetylene grade 2.6 AA</t>
  </si>
  <si>
    <t>#5</t>
  </si>
  <si>
    <t xml:space="preserve">acetylene  </t>
  </si>
  <si>
    <t>MC</t>
  </si>
  <si>
    <t>acetylene HS ACB</t>
  </si>
  <si>
    <t>B/40 cu.ft.</t>
  </si>
  <si>
    <t xml:space="preserve">oxygen </t>
  </si>
  <si>
    <t>R/20 cu. Ft.</t>
  </si>
  <si>
    <t>Argoshield 25C</t>
  </si>
  <si>
    <t>125 cu.ft.</t>
  </si>
  <si>
    <t>92 cu.ft.</t>
  </si>
  <si>
    <t>p-5 (unanalyzed)</t>
  </si>
  <si>
    <t>EMERGENCY DELIVERIES</t>
  </si>
  <si>
    <t>XXXXXXXXX</t>
  </si>
  <si>
    <t>Addl. Charges</t>
  </si>
  <si>
    <t>Deliveries</t>
  </si>
  <si>
    <t>Total Bid Year 1</t>
  </si>
  <si>
    <t>XXXXXXXX</t>
  </si>
  <si>
    <t>Date: _______________________</t>
  </si>
  <si>
    <t>__________________________________________</t>
  </si>
  <si>
    <t>Authorized Signature</t>
  </si>
  <si>
    <t>Printed Name</t>
  </si>
  <si>
    <t>Title</t>
  </si>
  <si>
    <t xml:space="preserve">CO2, Syphon CPN, CGA 320 </t>
  </si>
  <si>
    <t>HP Argon, Prepurified, CGA 580</t>
  </si>
  <si>
    <t>200 cu.ft.</t>
  </si>
  <si>
    <t>Helium 6.0, Research Grade</t>
  </si>
  <si>
    <t xml:space="preserve">20 cu.ft. </t>
  </si>
  <si>
    <t>HP nitrogen, CGA 580</t>
  </si>
  <si>
    <t>UHP Nitrogen</t>
  </si>
  <si>
    <t>60 liter</t>
  </si>
  <si>
    <t>UHP Methane</t>
  </si>
  <si>
    <t xml:space="preserve">   </t>
  </si>
  <si>
    <t>Nitrogen Industrial Size 20</t>
  </si>
  <si>
    <t>CO2 Instr. Grade 4.0 CGA-320 W/Syphon</t>
  </si>
  <si>
    <t>5% CO2, 10% H, balance N2</t>
  </si>
  <si>
    <t>P-10</t>
  </si>
  <si>
    <t>ALL QUANTITIES ARE ESTIMATED; ACTUAL USAGE WILL VARY</t>
  </si>
  <si>
    <t>Approximate Purchased Anually</t>
  </si>
  <si>
    <t xml:space="preserve"> </t>
  </si>
  <si>
    <t xml:space="preserve">Cubic Foot </t>
  </si>
  <si>
    <t xml:space="preserve">. </t>
  </si>
  <si>
    <t xml:space="preserve">  </t>
  </si>
  <si>
    <t>ATTACHMENT B                      Cost Proposal  BID FORM  IFB 17850</t>
  </si>
  <si>
    <t>By signing this Cost Proposal Bid Form, bidder agrees that the prices above are binding for 365 days from the proposal bid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</si>
</sst>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5" fillId="0" borderId="7" xfId="0" applyFont="1" applyBorder="1"/>
    <xf numFmtId="0" fontId="5" fillId="0" borderId="8" xfId="0" applyFont="1" applyBorder="1"/>
    <xf numFmtId="44" fontId="5" fillId="0" borderId="8" xfId="1" applyFont="1" applyBorder="1" applyAlignment="1"/>
    <xf numFmtId="0" fontId="5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44" fontId="5" fillId="0" borderId="8" xfId="1" applyFont="1" applyFill="1" applyBorder="1" applyAlignment="1"/>
    <xf numFmtId="0" fontId="5" fillId="0" borderId="8" xfId="0" applyFont="1" applyBorder="1" applyAlignment="1">
      <alignment horizontal="centerContinuous"/>
    </xf>
    <xf numFmtId="0" fontId="7" fillId="0" borderId="16" xfId="0" applyFont="1" applyBorder="1"/>
    <xf numFmtId="0" fontId="8" fillId="2" borderId="17" xfId="0" applyFont="1" applyFill="1" applyBorder="1" applyAlignment="1">
      <alignment horizontal="centerContinuous" vertical="center"/>
    </xf>
    <xf numFmtId="0" fontId="8" fillId="2" borderId="18" xfId="0" applyFont="1" applyFill="1" applyBorder="1" applyAlignment="1">
      <alignment horizontal="centerContinuous" vertical="center"/>
    </xf>
    <xf numFmtId="0" fontId="8" fillId="2" borderId="19" xfId="0" applyFont="1" applyFill="1" applyBorder="1" applyAlignment="1">
      <alignment horizontal="centerContinuous" vertical="center"/>
    </xf>
    <xf numFmtId="0" fontId="5" fillId="0" borderId="0" xfId="0" applyFont="1"/>
    <xf numFmtId="0" fontId="6" fillId="0" borderId="0" xfId="0" applyFont="1"/>
    <xf numFmtId="0" fontId="8" fillId="2" borderId="15" xfId="0" applyFont="1" applyFill="1" applyBorder="1" applyAlignment="1">
      <alignment horizontal="centerContinuous" vertical="center"/>
    </xf>
    <xf numFmtId="0" fontId="5" fillId="0" borderId="7" xfId="0" applyFont="1" applyFill="1" applyBorder="1"/>
    <xf numFmtId="0" fontId="8" fillId="2" borderId="21" xfId="0" applyFont="1" applyFill="1" applyBorder="1" applyAlignment="1">
      <alignment horizontal="centerContinuous" vertical="center"/>
    </xf>
    <xf numFmtId="44" fontId="3" fillId="2" borderId="20" xfId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/>
    <xf numFmtId="4" fontId="4" fillId="2" borderId="6" xfId="1" applyNumberFormat="1" applyFont="1" applyFill="1" applyBorder="1" applyAlignment="1">
      <alignment vertical="center"/>
    </xf>
    <xf numFmtId="4" fontId="5" fillId="0" borderId="9" xfId="1" applyNumberFormat="1" applyFont="1" applyBorder="1" applyAlignment="1"/>
    <xf numFmtId="4" fontId="4" fillId="2" borderId="9" xfId="1" applyNumberFormat="1" applyFont="1" applyFill="1" applyBorder="1" applyAlignment="1">
      <alignment vertical="center"/>
    </xf>
    <xf numFmtId="4" fontId="9" fillId="0" borderId="16" xfId="0" applyNumberFormat="1" applyFont="1" applyBorder="1"/>
    <xf numFmtId="4" fontId="10" fillId="2" borderId="23" xfId="0" applyNumberFormat="1" applyFont="1" applyFill="1" applyBorder="1" applyAlignment="1">
      <alignment horizontal="right" vertical="center"/>
    </xf>
    <xf numFmtId="44" fontId="5" fillId="0" borderId="8" xfId="1" applyFont="1" applyBorder="1" applyAlignment="1" applyProtection="1">
      <protection locked="0"/>
    </xf>
    <xf numFmtId="44" fontId="5" fillId="0" borderId="11" xfId="1" applyFont="1" applyBorder="1" applyAlignment="1" applyProtection="1">
      <protection locked="0"/>
    </xf>
    <xf numFmtId="44" fontId="5" fillId="0" borderId="8" xfId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31" workbookViewId="0">
      <selection activeCell="A49" sqref="A49"/>
    </sheetView>
  </sheetViews>
  <sheetFormatPr defaultRowHeight="14.4" x14ac:dyDescent="0.3"/>
  <cols>
    <col min="1" max="1" width="30.33203125" style="18" customWidth="1"/>
    <col min="2" max="2" width="15.6640625" style="18" customWidth="1"/>
    <col min="3" max="3" width="13" style="18" customWidth="1"/>
    <col min="4" max="4" width="13.33203125" style="18" customWidth="1"/>
    <col min="5" max="5" width="22.109375" style="18" customWidth="1"/>
  </cols>
  <sheetData>
    <row r="1" spans="1:5" x14ac:dyDescent="0.3">
      <c r="A1" s="40" t="s">
        <v>86</v>
      </c>
      <c r="B1" s="40"/>
      <c r="C1" s="40"/>
      <c r="D1" s="40"/>
      <c r="E1" s="40"/>
    </row>
    <row r="2" spans="1:5" x14ac:dyDescent="0.3">
      <c r="A2" s="41" t="s">
        <v>80</v>
      </c>
      <c r="B2" s="41"/>
      <c r="C2" s="41"/>
      <c r="D2" s="41"/>
      <c r="E2" s="41"/>
    </row>
    <row r="3" spans="1:5" ht="38.25" customHeight="1" x14ac:dyDescent="0.3">
      <c r="A3" s="42" t="s">
        <v>0</v>
      </c>
      <c r="B3" s="42"/>
      <c r="C3" s="42"/>
      <c r="D3" s="42"/>
      <c r="E3" s="42"/>
    </row>
    <row r="4" spans="1:5" ht="15" thickBot="1" x14ac:dyDescent="0.35">
      <c r="A4" s="43"/>
      <c r="B4" s="43"/>
      <c r="C4" s="43"/>
      <c r="D4" s="43"/>
      <c r="E4" s="43"/>
    </row>
    <row r="5" spans="1:5" ht="40.799999999999997" thickBot="1" x14ac:dyDescent="0.35">
      <c r="A5" s="1" t="s">
        <v>1</v>
      </c>
      <c r="B5" s="2" t="s">
        <v>2</v>
      </c>
      <c r="C5" s="2" t="s">
        <v>3</v>
      </c>
      <c r="D5" s="2" t="s">
        <v>81</v>
      </c>
      <c r="E5" s="2" t="s">
        <v>4</v>
      </c>
    </row>
    <row r="6" spans="1:5" x14ac:dyDescent="0.3">
      <c r="A6" s="44" t="s">
        <v>5</v>
      </c>
      <c r="B6" s="45"/>
      <c r="C6" s="45"/>
      <c r="D6" s="46"/>
      <c r="E6" s="25" t="e">
        <f>SUM(E7:E14)</f>
        <v>#VALUE!</v>
      </c>
    </row>
    <row r="7" spans="1:5" x14ac:dyDescent="0.3">
      <c r="A7" s="3" t="s">
        <v>6</v>
      </c>
      <c r="B7" s="4" t="s">
        <v>7</v>
      </c>
      <c r="C7" s="30" t="s">
        <v>82</v>
      </c>
      <c r="D7" s="6">
        <v>227</v>
      </c>
      <c r="E7" s="26" t="e">
        <f t="shared" ref="E7:E14" si="0">(C7*D7)</f>
        <v>#VALUE!</v>
      </c>
    </row>
    <row r="8" spans="1:5" x14ac:dyDescent="0.3">
      <c r="A8" s="3" t="s">
        <v>6</v>
      </c>
      <c r="B8" s="4" t="s">
        <v>8</v>
      </c>
      <c r="C8" s="30" t="s">
        <v>84</v>
      </c>
      <c r="D8" s="6">
        <v>12</v>
      </c>
      <c r="E8" s="26" t="e">
        <f t="shared" si="0"/>
        <v>#VALUE!</v>
      </c>
    </row>
    <row r="9" spans="1:5" x14ac:dyDescent="0.3">
      <c r="A9" s="3" t="s">
        <v>6</v>
      </c>
      <c r="B9" s="4" t="s">
        <v>9</v>
      </c>
      <c r="C9" s="30" t="s">
        <v>82</v>
      </c>
      <c r="D9" s="6">
        <v>103</v>
      </c>
      <c r="E9" s="26" t="e">
        <f t="shared" si="0"/>
        <v>#VALUE!</v>
      </c>
    </row>
    <row r="10" spans="1:5" x14ac:dyDescent="0.3">
      <c r="A10" s="3" t="s">
        <v>6</v>
      </c>
      <c r="B10" s="4" t="s">
        <v>10</v>
      </c>
      <c r="C10" s="30" t="s">
        <v>82</v>
      </c>
      <c r="D10" s="6">
        <v>425</v>
      </c>
      <c r="E10" s="26" t="e">
        <f t="shared" si="0"/>
        <v>#VALUE!</v>
      </c>
    </row>
    <row r="11" spans="1:5" x14ac:dyDescent="0.3">
      <c r="A11" s="3" t="s">
        <v>11</v>
      </c>
      <c r="B11" s="4" t="s">
        <v>12</v>
      </c>
      <c r="C11" s="30" t="s">
        <v>82</v>
      </c>
      <c r="D11" s="6">
        <v>33</v>
      </c>
      <c r="E11" s="26" t="e">
        <f t="shared" si="0"/>
        <v>#VALUE!</v>
      </c>
    </row>
    <row r="12" spans="1:5" x14ac:dyDescent="0.3">
      <c r="A12" s="7" t="s">
        <v>13</v>
      </c>
      <c r="B12" s="8" t="s">
        <v>14</v>
      </c>
      <c r="C12" s="31" t="s">
        <v>85</v>
      </c>
      <c r="D12" s="9">
        <v>9</v>
      </c>
      <c r="E12" s="26" t="e">
        <f t="shared" si="0"/>
        <v>#VALUE!</v>
      </c>
    </row>
    <row r="13" spans="1:5" x14ac:dyDescent="0.3">
      <c r="A13" s="7" t="s">
        <v>13</v>
      </c>
      <c r="B13" s="8" t="s">
        <v>73</v>
      </c>
      <c r="C13" s="31" t="s">
        <v>82</v>
      </c>
      <c r="D13" s="9">
        <v>1</v>
      </c>
      <c r="E13" s="26" t="e">
        <f t="shared" si="0"/>
        <v>#VALUE!</v>
      </c>
    </row>
    <row r="14" spans="1:5" ht="15" thickBot="1" x14ac:dyDescent="0.35">
      <c r="A14" s="3" t="s">
        <v>15</v>
      </c>
      <c r="B14" s="4" t="s">
        <v>83</v>
      </c>
      <c r="C14" s="30" t="s">
        <v>82</v>
      </c>
      <c r="D14" s="10">
        <v>3208</v>
      </c>
      <c r="E14" s="26" t="e">
        <f t="shared" si="0"/>
        <v>#VALUE!</v>
      </c>
    </row>
    <row r="15" spans="1:5" x14ac:dyDescent="0.3">
      <c r="A15" s="47" t="s">
        <v>16</v>
      </c>
      <c r="B15" s="48"/>
      <c r="C15" s="48"/>
      <c r="D15" s="49"/>
      <c r="E15" s="25" t="e">
        <f>SUM(E16:E43)</f>
        <v>#VALUE!</v>
      </c>
    </row>
    <row r="16" spans="1:5" x14ac:dyDescent="0.3">
      <c r="A16" s="3" t="s">
        <v>17</v>
      </c>
      <c r="B16" s="4" t="s">
        <v>18</v>
      </c>
      <c r="C16" s="30" t="s">
        <v>82</v>
      </c>
      <c r="D16" s="10">
        <v>489</v>
      </c>
      <c r="E16" s="26" t="e">
        <f>(C16*D16)</f>
        <v>#VALUE!</v>
      </c>
    </row>
    <row r="17" spans="1:5" x14ac:dyDescent="0.3">
      <c r="A17" s="3" t="s">
        <v>21</v>
      </c>
      <c r="B17" s="4" t="s">
        <v>22</v>
      </c>
      <c r="C17" s="32" t="s">
        <v>82</v>
      </c>
      <c r="D17" s="6">
        <v>132</v>
      </c>
      <c r="E17" s="26" t="e">
        <f>(C17*D17)</f>
        <v>#VALUE!</v>
      </c>
    </row>
    <row r="18" spans="1:5" x14ac:dyDescent="0.3">
      <c r="A18" s="3" t="s">
        <v>19</v>
      </c>
      <c r="B18" s="4" t="s">
        <v>20</v>
      </c>
      <c r="C18" s="32" t="s">
        <v>82</v>
      </c>
      <c r="D18" s="6">
        <v>57</v>
      </c>
      <c r="E18" s="26" t="e">
        <f t="shared" ref="E18:E43" si="1">(C18*D18)</f>
        <v>#VALUE!</v>
      </c>
    </row>
    <row r="19" spans="1:5" x14ac:dyDescent="0.3">
      <c r="A19" s="3" t="s">
        <v>23</v>
      </c>
      <c r="B19" s="4" t="s">
        <v>24</v>
      </c>
      <c r="C19" s="32" t="s">
        <v>82</v>
      </c>
      <c r="D19" s="6">
        <v>49</v>
      </c>
      <c r="E19" s="26" t="e">
        <f>(C19*D19)</f>
        <v>#VALUE!</v>
      </c>
    </row>
    <row r="20" spans="1:5" x14ac:dyDescent="0.3">
      <c r="A20" s="3" t="s">
        <v>45</v>
      </c>
      <c r="B20" s="4" t="s">
        <v>46</v>
      </c>
      <c r="C20" s="32" t="s">
        <v>82</v>
      </c>
      <c r="D20" s="6">
        <v>10</v>
      </c>
      <c r="E20" s="26" t="e">
        <f>(C20*D20)</f>
        <v>#VALUE!</v>
      </c>
    </row>
    <row r="21" spans="1:5" x14ac:dyDescent="0.3">
      <c r="A21" s="3" t="s">
        <v>78</v>
      </c>
      <c r="B21" s="4" t="s">
        <v>27</v>
      </c>
      <c r="C21" s="32" t="s">
        <v>82</v>
      </c>
      <c r="D21" s="6">
        <v>16</v>
      </c>
      <c r="E21" s="26" t="e">
        <f>(C21*D21)</f>
        <v>#VALUE!</v>
      </c>
    </row>
    <row r="22" spans="1:5" x14ac:dyDescent="0.3">
      <c r="A22" s="3" t="s">
        <v>25</v>
      </c>
      <c r="B22" s="4" t="s">
        <v>20</v>
      </c>
      <c r="C22" s="32" t="s">
        <v>82</v>
      </c>
      <c r="D22" s="6">
        <v>15</v>
      </c>
      <c r="E22" s="26" t="e">
        <f t="shared" si="1"/>
        <v>#VALUE!</v>
      </c>
    </row>
    <row r="23" spans="1:5" x14ac:dyDescent="0.3">
      <c r="A23" s="20" t="s">
        <v>77</v>
      </c>
      <c r="B23" s="4" t="s">
        <v>42</v>
      </c>
      <c r="C23" s="32" t="s">
        <v>82</v>
      </c>
      <c r="D23" s="6">
        <v>10</v>
      </c>
      <c r="E23" s="26" t="e">
        <f t="shared" si="1"/>
        <v>#VALUE!</v>
      </c>
    </row>
    <row r="24" spans="1:5" x14ac:dyDescent="0.3">
      <c r="A24" s="3" t="s">
        <v>72</v>
      </c>
      <c r="B24" s="4" t="s">
        <v>24</v>
      </c>
      <c r="C24" s="32" t="s">
        <v>82</v>
      </c>
      <c r="D24" s="6">
        <v>7</v>
      </c>
      <c r="E24" s="26" t="e">
        <f t="shared" si="1"/>
        <v>#VALUE!</v>
      </c>
    </row>
    <row r="25" spans="1:5" x14ac:dyDescent="0.3">
      <c r="A25" s="3" t="s">
        <v>32</v>
      </c>
      <c r="B25" s="4" t="s">
        <v>33</v>
      </c>
      <c r="C25" s="32" t="s">
        <v>82</v>
      </c>
      <c r="D25" s="6">
        <v>7</v>
      </c>
      <c r="E25" s="26" t="e">
        <f t="shared" si="1"/>
        <v>#VALUE!</v>
      </c>
    </row>
    <row r="26" spans="1:5" x14ac:dyDescent="0.3">
      <c r="A26" s="3" t="s">
        <v>49</v>
      </c>
      <c r="B26" s="4" t="s">
        <v>50</v>
      </c>
      <c r="C26" s="32" t="s">
        <v>82</v>
      </c>
      <c r="D26" s="6">
        <v>7</v>
      </c>
      <c r="E26" s="26" t="e">
        <f t="shared" si="1"/>
        <v>#VALUE!</v>
      </c>
    </row>
    <row r="27" spans="1:5" x14ac:dyDescent="0.3">
      <c r="A27" s="3" t="s">
        <v>30</v>
      </c>
      <c r="B27" s="4" t="s">
        <v>31</v>
      </c>
      <c r="C27" s="32" t="s">
        <v>82</v>
      </c>
      <c r="D27" s="6">
        <v>6</v>
      </c>
      <c r="E27" s="26" t="e">
        <f t="shared" si="1"/>
        <v>#VALUE!</v>
      </c>
    </row>
    <row r="28" spans="1:5" x14ac:dyDescent="0.3">
      <c r="A28" s="3" t="s">
        <v>36</v>
      </c>
      <c r="B28" s="4" t="s">
        <v>37</v>
      </c>
      <c r="C28" s="32" t="s">
        <v>82</v>
      </c>
      <c r="D28" s="6">
        <v>6</v>
      </c>
      <c r="E28" s="26" t="e">
        <f t="shared" si="1"/>
        <v>#VALUE!</v>
      </c>
    </row>
    <row r="29" spans="1:5" x14ac:dyDescent="0.3">
      <c r="A29" s="3" t="s">
        <v>47</v>
      </c>
      <c r="B29" s="4" t="s">
        <v>48</v>
      </c>
      <c r="C29" s="32" t="s">
        <v>82</v>
      </c>
      <c r="D29" s="6">
        <v>5</v>
      </c>
      <c r="E29" s="26" t="e">
        <f t="shared" si="1"/>
        <v>#VALUE!</v>
      </c>
    </row>
    <row r="30" spans="1:5" x14ac:dyDescent="0.3">
      <c r="A30" s="3" t="s">
        <v>28</v>
      </c>
      <c r="B30" s="4" t="s">
        <v>29</v>
      </c>
      <c r="C30" s="32" t="s">
        <v>82</v>
      </c>
      <c r="D30" s="6">
        <v>4</v>
      </c>
      <c r="E30" s="26" t="e">
        <f t="shared" si="1"/>
        <v>#VALUE!</v>
      </c>
    </row>
    <row r="31" spans="1:5" x14ac:dyDescent="0.3">
      <c r="A31" s="3" t="s">
        <v>67</v>
      </c>
      <c r="B31" s="4" t="s">
        <v>68</v>
      </c>
      <c r="C31" s="32" t="s">
        <v>82</v>
      </c>
      <c r="D31" s="6">
        <v>4</v>
      </c>
      <c r="E31" s="26" t="e">
        <f t="shared" si="1"/>
        <v>#VALUE!</v>
      </c>
    </row>
    <row r="32" spans="1:5" x14ac:dyDescent="0.3">
      <c r="A32" s="3" t="s">
        <v>79</v>
      </c>
      <c r="B32" s="4" t="s">
        <v>35</v>
      </c>
      <c r="C32" s="32" t="s">
        <v>82</v>
      </c>
      <c r="D32" s="6">
        <v>3</v>
      </c>
      <c r="E32" s="26" t="e">
        <f t="shared" si="1"/>
        <v>#VALUE!</v>
      </c>
    </row>
    <row r="33" spans="1:7" x14ac:dyDescent="0.3">
      <c r="A33" s="3" t="s">
        <v>71</v>
      </c>
      <c r="B33" s="4" t="s">
        <v>70</v>
      </c>
      <c r="C33" s="32" t="s">
        <v>82</v>
      </c>
      <c r="D33" s="6">
        <v>2</v>
      </c>
      <c r="E33" s="26" t="e">
        <f t="shared" si="1"/>
        <v>#VALUE!</v>
      </c>
    </row>
    <row r="34" spans="1:7" x14ac:dyDescent="0.3">
      <c r="A34" s="3" t="s">
        <v>38</v>
      </c>
      <c r="B34" s="4" t="s">
        <v>29</v>
      </c>
      <c r="C34" s="32" t="s">
        <v>82</v>
      </c>
      <c r="D34" s="6">
        <v>2</v>
      </c>
      <c r="E34" s="26" t="e">
        <f t="shared" si="1"/>
        <v>#VALUE!</v>
      </c>
    </row>
    <row r="35" spans="1:7" x14ac:dyDescent="0.3">
      <c r="A35" s="3" t="s">
        <v>40</v>
      </c>
      <c r="B35" s="4" t="s">
        <v>39</v>
      </c>
      <c r="C35" s="32" t="s">
        <v>82</v>
      </c>
      <c r="D35" s="12">
        <v>1</v>
      </c>
      <c r="E35" s="26" t="e">
        <f t="shared" si="1"/>
        <v>#VALUE!</v>
      </c>
    </row>
    <row r="36" spans="1:7" x14ac:dyDescent="0.3">
      <c r="A36" s="3" t="s">
        <v>69</v>
      </c>
      <c r="B36" s="4" t="s">
        <v>24</v>
      </c>
      <c r="C36" s="32" t="s">
        <v>82</v>
      </c>
      <c r="D36" s="6">
        <v>1</v>
      </c>
      <c r="E36" s="26" t="e">
        <f t="shared" si="1"/>
        <v>#VALUE!</v>
      </c>
      <c r="G36" t="s">
        <v>75</v>
      </c>
    </row>
    <row r="37" spans="1:7" x14ac:dyDescent="0.3">
      <c r="A37" s="3" t="s">
        <v>41</v>
      </c>
      <c r="B37" s="4" t="s">
        <v>31</v>
      </c>
      <c r="C37" s="32" t="s">
        <v>82</v>
      </c>
      <c r="D37" s="6">
        <v>1</v>
      </c>
      <c r="E37" s="26" t="e">
        <f t="shared" si="1"/>
        <v>#VALUE!</v>
      </c>
    </row>
    <row r="38" spans="1:7" x14ac:dyDescent="0.3">
      <c r="A38" s="3" t="s">
        <v>43</v>
      </c>
      <c r="B38" s="4" t="s">
        <v>44</v>
      </c>
      <c r="C38" s="32" t="s">
        <v>82</v>
      </c>
      <c r="D38" s="6">
        <v>1</v>
      </c>
      <c r="E38" s="26" t="e">
        <f t="shared" si="1"/>
        <v>#VALUE!</v>
      </c>
    </row>
    <row r="39" spans="1:7" x14ac:dyDescent="0.3">
      <c r="A39" s="3" t="s">
        <v>51</v>
      </c>
      <c r="B39" s="4" t="s">
        <v>52</v>
      </c>
      <c r="C39" s="32" t="s">
        <v>82</v>
      </c>
      <c r="D39" s="6">
        <v>1</v>
      </c>
      <c r="E39" s="26" t="e">
        <f t="shared" si="1"/>
        <v>#VALUE!</v>
      </c>
    </row>
    <row r="40" spans="1:7" x14ac:dyDescent="0.3">
      <c r="A40" s="3" t="s">
        <v>51</v>
      </c>
      <c r="B40" s="4" t="s">
        <v>53</v>
      </c>
      <c r="C40" s="32" t="s">
        <v>82</v>
      </c>
      <c r="D40" s="6">
        <v>1</v>
      </c>
      <c r="E40" s="26" t="e">
        <f t="shared" si="1"/>
        <v>#VALUE!</v>
      </c>
    </row>
    <row r="41" spans="1:7" x14ac:dyDescent="0.3">
      <c r="A41" s="3" t="s">
        <v>54</v>
      </c>
      <c r="B41" s="4" t="s">
        <v>35</v>
      </c>
      <c r="C41" s="32" t="s">
        <v>82</v>
      </c>
      <c r="D41" s="6">
        <v>1</v>
      </c>
      <c r="E41" s="26" t="e">
        <f t="shared" si="1"/>
        <v>#VALUE!</v>
      </c>
    </row>
    <row r="42" spans="1:7" x14ac:dyDescent="0.3">
      <c r="A42" s="3" t="s">
        <v>74</v>
      </c>
      <c r="B42" s="4" t="s">
        <v>24</v>
      </c>
      <c r="C42" s="32" t="s">
        <v>82</v>
      </c>
      <c r="D42" s="6">
        <v>1</v>
      </c>
      <c r="E42" s="26" t="e">
        <f t="shared" si="1"/>
        <v>#VALUE!</v>
      </c>
    </row>
    <row r="43" spans="1:7" x14ac:dyDescent="0.3">
      <c r="A43" s="20" t="s">
        <v>76</v>
      </c>
      <c r="B43" s="4" t="s">
        <v>70</v>
      </c>
      <c r="C43" s="32" t="s">
        <v>82</v>
      </c>
      <c r="D43" s="6">
        <v>1</v>
      </c>
      <c r="E43" s="26" t="e">
        <f t="shared" si="1"/>
        <v>#VALUE!</v>
      </c>
    </row>
    <row r="44" spans="1:7" ht="15" thickBot="1" x14ac:dyDescent="0.35">
      <c r="A44" s="24" t="s">
        <v>55</v>
      </c>
      <c r="B44" s="21" t="s">
        <v>56</v>
      </c>
      <c r="C44" s="22" t="s">
        <v>57</v>
      </c>
      <c r="D44" s="23" t="s">
        <v>58</v>
      </c>
      <c r="E44" s="29" t="e">
        <f>SUM(E45:E46)</f>
        <v>#VALUE!</v>
      </c>
    </row>
    <row r="45" spans="1:7" ht="15" thickBot="1" x14ac:dyDescent="0.35">
      <c r="A45" s="3" t="s">
        <v>5</v>
      </c>
      <c r="B45" s="19" t="s">
        <v>56</v>
      </c>
      <c r="C45" s="32" t="s">
        <v>82</v>
      </c>
      <c r="D45" s="6">
        <v>2</v>
      </c>
      <c r="E45" s="26" t="e">
        <f>(C45*D45)</f>
        <v>#VALUE!</v>
      </c>
    </row>
    <row r="46" spans="1:7" x14ac:dyDescent="0.3">
      <c r="A46" s="3" t="s">
        <v>16</v>
      </c>
      <c r="B46" s="19" t="s">
        <v>56</v>
      </c>
      <c r="C46" s="32" t="s">
        <v>82</v>
      </c>
      <c r="D46" s="6">
        <v>2</v>
      </c>
      <c r="E46" s="26" t="e">
        <f>(C46*D46)</f>
        <v>#VALUE!</v>
      </c>
    </row>
    <row r="47" spans="1:7" ht="15" thickBot="1" x14ac:dyDescent="0.35">
      <c r="A47" s="37"/>
      <c r="B47" s="38"/>
      <c r="C47" s="38"/>
      <c r="D47" s="39"/>
      <c r="E47" s="27"/>
    </row>
    <row r="48" spans="1:7" ht="15" thickBot="1" x14ac:dyDescent="0.35">
      <c r="A48" s="13" t="s">
        <v>59</v>
      </c>
      <c r="B48" s="14" t="s">
        <v>56</v>
      </c>
      <c r="C48" s="15" t="s">
        <v>60</v>
      </c>
      <c r="D48" s="16" t="s">
        <v>60</v>
      </c>
      <c r="E48" s="28" t="e">
        <f>SUM(E6,E15,E44)</f>
        <v>#VALUE!</v>
      </c>
    </row>
    <row r="49" spans="1:5" x14ac:dyDescent="0.3">
      <c r="A49" s="33" t="s">
        <v>87</v>
      </c>
      <c r="B49" s="33"/>
      <c r="C49" s="33"/>
      <c r="D49" s="33"/>
      <c r="E49" s="34"/>
    </row>
    <row r="50" spans="1:5" x14ac:dyDescent="0.3">
      <c r="A50" s="34" t="s">
        <v>61</v>
      </c>
      <c r="B50" s="34"/>
      <c r="C50" s="34" t="s">
        <v>62</v>
      </c>
      <c r="D50" s="34"/>
      <c r="E50" s="34"/>
    </row>
    <row r="51" spans="1:5" x14ac:dyDescent="0.3">
      <c r="A51" s="34"/>
      <c r="B51" s="34"/>
      <c r="C51" s="34" t="s">
        <v>63</v>
      </c>
      <c r="D51" s="34"/>
      <c r="E51" s="34"/>
    </row>
    <row r="52" spans="1:5" x14ac:dyDescent="0.3">
      <c r="A52" s="35"/>
      <c r="B52" s="34"/>
      <c r="C52" s="35"/>
      <c r="D52" s="34"/>
      <c r="E52" s="34"/>
    </row>
    <row r="53" spans="1:5" x14ac:dyDescent="0.3">
      <c r="A53" s="34"/>
      <c r="B53" s="35"/>
      <c r="C53" s="36" t="s">
        <v>62</v>
      </c>
      <c r="D53" s="35"/>
      <c r="E53" s="35"/>
    </row>
    <row r="54" spans="1:5" x14ac:dyDescent="0.3">
      <c r="A54" s="34"/>
      <c r="B54" s="34"/>
      <c r="C54" s="36" t="s">
        <v>64</v>
      </c>
      <c r="D54" s="34"/>
      <c r="E54" s="34"/>
    </row>
    <row r="55" spans="1:5" x14ac:dyDescent="0.3">
      <c r="A55" s="34"/>
      <c r="B55" s="34"/>
      <c r="C55" s="36"/>
      <c r="D55" s="34"/>
      <c r="E55" s="34"/>
    </row>
    <row r="56" spans="1:5" x14ac:dyDescent="0.3">
      <c r="A56" s="35"/>
      <c r="B56" s="34"/>
      <c r="C56" s="36" t="s">
        <v>62</v>
      </c>
      <c r="D56" s="34"/>
      <c r="E56" s="34"/>
    </row>
    <row r="57" spans="1:5" x14ac:dyDescent="0.3">
      <c r="A57" s="35"/>
      <c r="B57" s="35"/>
      <c r="C57" s="36" t="s">
        <v>65</v>
      </c>
      <c r="D57" s="35"/>
      <c r="E57" s="35"/>
    </row>
    <row r="58" spans="1:5" x14ac:dyDescent="0.3">
      <c r="A58" s="35"/>
      <c r="B58" s="35"/>
      <c r="C58" s="35"/>
      <c r="D58" s="35"/>
      <c r="E58" s="35"/>
    </row>
    <row r="59" spans="1:5" x14ac:dyDescent="0.3">
      <c r="B59" s="17"/>
      <c r="D59" s="17"/>
      <c r="E59" s="17"/>
    </row>
    <row r="60" spans="1:5" x14ac:dyDescent="0.3">
      <c r="B60" s="17"/>
      <c r="D60" s="17"/>
      <c r="E60" s="17"/>
    </row>
  </sheetData>
  <sheetProtection algorithmName="SHA-512" hashValue="DFxGw5Hn5e8v6AVk6WJ2l/aWs3LA2VfMaD0yulwT3ji+ZqGJFaSfk+mec3toi3mUBHUIdgt7JHJKAh02lettZA==" saltValue="lEPW2IuaK0DDxmY9gIjeYg==" spinCount="100000" sheet="1" objects="1" scenarios="1"/>
  <mergeCells count="7">
    <mergeCell ref="A47:D47"/>
    <mergeCell ref="A1:E1"/>
    <mergeCell ref="A2:E2"/>
    <mergeCell ref="A3:E3"/>
    <mergeCell ref="A4:E4"/>
    <mergeCell ref="A6:D6"/>
    <mergeCell ref="A15:D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D26"/>
    </sheetView>
  </sheetViews>
  <sheetFormatPr defaultRowHeight="14.4" x14ac:dyDescent="0.3"/>
  <sheetData>
    <row r="1" spans="1:4" x14ac:dyDescent="0.3">
      <c r="A1" s="3" t="s">
        <v>17</v>
      </c>
      <c r="B1" s="4" t="s">
        <v>18</v>
      </c>
      <c r="C1" s="5"/>
      <c r="D1" s="10">
        <v>489</v>
      </c>
    </row>
    <row r="2" spans="1:4" x14ac:dyDescent="0.3">
      <c r="A2" s="3" t="s">
        <v>21</v>
      </c>
      <c r="B2" s="4" t="s">
        <v>22</v>
      </c>
      <c r="C2" s="11"/>
      <c r="D2" s="6">
        <v>132</v>
      </c>
    </row>
    <row r="3" spans="1:4" x14ac:dyDescent="0.3">
      <c r="A3" s="3" t="s">
        <v>19</v>
      </c>
      <c r="B3" s="4" t="s">
        <v>20</v>
      </c>
      <c r="C3" s="5"/>
      <c r="D3" s="6">
        <v>57</v>
      </c>
    </row>
    <row r="4" spans="1:4" x14ac:dyDescent="0.3">
      <c r="A4" s="3" t="s">
        <v>23</v>
      </c>
      <c r="B4" s="4" t="s">
        <v>24</v>
      </c>
      <c r="C4" s="5"/>
      <c r="D4" s="6">
        <v>49</v>
      </c>
    </row>
    <row r="5" spans="1:4" x14ac:dyDescent="0.3">
      <c r="A5" s="3" t="s">
        <v>45</v>
      </c>
      <c r="B5" s="4" t="s">
        <v>46</v>
      </c>
      <c r="C5" s="5"/>
      <c r="D5" s="6">
        <v>18</v>
      </c>
    </row>
    <row r="6" spans="1:4" x14ac:dyDescent="0.3">
      <c r="A6" s="3" t="s">
        <v>26</v>
      </c>
      <c r="B6" s="4" t="s">
        <v>27</v>
      </c>
      <c r="C6" s="5"/>
      <c r="D6" s="6">
        <v>16</v>
      </c>
    </row>
    <row r="7" spans="1:4" x14ac:dyDescent="0.3">
      <c r="A7" s="3" t="s">
        <v>25</v>
      </c>
      <c r="B7" s="4" t="s">
        <v>20</v>
      </c>
      <c r="C7" s="5"/>
      <c r="D7" s="6">
        <v>15</v>
      </c>
    </row>
    <row r="8" spans="1:4" x14ac:dyDescent="0.3">
      <c r="A8" s="3" t="s">
        <v>72</v>
      </c>
      <c r="B8" s="4" t="s">
        <v>24</v>
      </c>
      <c r="C8" s="5"/>
      <c r="D8" s="6">
        <v>7</v>
      </c>
    </row>
    <row r="9" spans="1:4" x14ac:dyDescent="0.3">
      <c r="A9" s="3" t="s">
        <v>32</v>
      </c>
      <c r="B9" s="4" t="s">
        <v>33</v>
      </c>
      <c r="C9" s="5"/>
      <c r="D9" s="6">
        <v>7</v>
      </c>
    </row>
    <row r="10" spans="1:4" x14ac:dyDescent="0.3">
      <c r="A10" s="3" t="s">
        <v>49</v>
      </c>
      <c r="B10" s="4" t="s">
        <v>50</v>
      </c>
      <c r="C10" s="5"/>
      <c r="D10" s="6">
        <v>7</v>
      </c>
    </row>
    <row r="11" spans="1:4" x14ac:dyDescent="0.3">
      <c r="A11" s="3" t="s">
        <v>30</v>
      </c>
      <c r="B11" s="4" t="s">
        <v>31</v>
      </c>
      <c r="C11" s="5"/>
      <c r="D11" s="6">
        <v>6</v>
      </c>
    </row>
    <row r="12" spans="1:4" x14ac:dyDescent="0.3">
      <c r="A12" s="3" t="s">
        <v>36</v>
      </c>
      <c r="B12" s="4" t="s">
        <v>37</v>
      </c>
      <c r="C12" s="5"/>
      <c r="D12" s="6">
        <v>6</v>
      </c>
    </row>
    <row r="13" spans="1:4" x14ac:dyDescent="0.3">
      <c r="A13" s="3" t="s">
        <v>66</v>
      </c>
      <c r="B13" s="4" t="s">
        <v>42</v>
      </c>
      <c r="C13" s="5"/>
      <c r="D13" s="6">
        <v>5</v>
      </c>
    </row>
    <row r="14" spans="1:4" x14ac:dyDescent="0.3">
      <c r="A14" s="3" t="s">
        <v>47</v>
      </c>
      <c r="B14" s="4" t="s">
        <v>48</v>
      </c>
      <c r="C14" s="5"/>
      <c r="D14" s="6">
        <v>5</v>
      </c>
    </row>
    <row r="15" spans="1:4" x14ac:dyDescent="0.3">
      <c r="A15" s="3" t="s">
        <v>28</v>
      </c>
      <c r="B15" s="4" t="s">
        <v>29</v>
      </c>
      <c r="C15" s="5"/>
      <c r="D15" s="6">
        <v>4</v>
      </c>
    </row>
    <row r="16" spans="1:4" x14ac:dyDescent="0.3">
      <c r="A16" s="3" t="s">
        <v>67</v>
      </c>
      <c r="B16" s="4" t="s">
        <v>68</v>
      </c>
      <c r="C16" s="5"/>
      <c r="D16" s="6">
        <v>4</v>
      </c>
    </row>
    <row r="17" spans="1:4" x14ac:dyDescent="0.3">
      <c r="A17" s="3" t="s">
        <v>34</v>
      </c>
      <c r="B17" s="4" t="s">
        <v>35</v>
      </c>
      <c r="C17" s="5"/>
      <c r="D17" s="6">
        <v>3</v>
      </c>
    </row>
    <row r="18" spans="1:4" x14ac:dyDescent="0.3">
      <c r="A18" s="3" t="s">
        <v>71</v>
      </c>
      <c r="B18" s="4" t="s">
        <v>70</v>
      </c>
      <c r="C18" s="5"/>
      <c r="D18" s="6">
        <v>2</v>
      </c>
    </row>
    <row r="19" spans="1:4" x14ac:dyDescent="0.3">
      <c r="A19" s="3" t="s">
        <v>38</v>
      </c>
      <c r="B19" s="4" t="s">
        <v>29</v>
      </c>
      <c r="C19" s="5"/>
      <c r="D19" s="6">
        <v>2</v>
      </c>
    </row>
    <row r="20" spans="1:4" x14ac:dyDescent="0.3">
      <c r="A20" s="3" t="s">
        <v>40</v>
      </c>
      <c r="B20" s="4" t="s">
        <v>39</v>
      </c>
      <c r="C20" s="5"/>
      <c r="D20" s="12">
        <v>1</v>
      </c>
    </row>
    <row r="21" spans="1:4" x14ac:dyDescent="0.3">
      <c r="A21" s="3" t="s">
        <v>69</v>
      </c>
      <c r="B21" s="4" t="s">
        <v>24</v>
      </c>
      <c r="C21" s="5"/>
      <c r="D21" s="6">
        <v>1</v>
      </c>
    </row>
    <row r="22" spans="1:4" x14ac:dyDescent="0.3">
      <c r="A22" s="3" t="s">
        <v>41</v>
      </c>
      <c r="B22" s="4" t="s">
        <v>31</v>
      </c>
      <c r="C22" s="5"/>
      <c r="D22" s="6">
        <v>1</v>
      </c>
    </row>
    <row r="23" spans="1:4" x14ac:dyDescent="0.3">
      <c r="A23" s="3" t="s">
        <v>43</v>
      </c>
      <c r="B23" s="4" t="s">
        <v>44</v>
      </c>
      <c r="C23" s="5"/>
      <c r="D23" s="6">
        <v>1</v>
      </c>
    </row>
    <row r="24" spans="1:4" x14ac:dyDescent="0.3">
      <c r="A24" s="3" t="s">
        <v>51</v>
      </c>
      <c r="B24" s="4" t="s">
        <v>52</v>
      </c>
      <c r="C24" s="5"/>
      <c r="D24" s="6">
        <v>1</v>
      </c>
    </row>
    <row r="25" spans="1:4" x14ac:dyDescent="0.3">
      <c r="A25" s="3" t="s">
        <v>51</v>
      </c>
      <c r="B25" s="4" t="s">
        <v>53</v>
      </c>
      <c r="C25" s="5"/>
      <c r="D25" s="6">
        <v>1</v>
      </c>
    </row>
    <row r="26" spans="1:4" x14ac:dyDescent="0.3">
      <c r="A26" s="3" t="s">
        <v>54</v>
      </c>
      <c r="B26" s="4" t="s">
        <v>35</v>
      </c>
      <c r="C26" s="5"/>
      <c r="D26" s="6">
        <v>1</v>
      </c>
    </row>
  </sheetData>
  <sortState ref="A1:D27">
    <sortCondition descending="1" ref="D1:D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rrm04</dc:creator>
  <cp:lastModifiedBy>Joanne C. Hughes</cp:lastModifiedBy>
  <dcterms:created xsi:type="dcterms:W3CDTF">2018-03-16T14:09:36Z</dcterms:created>
  <dcterms:modified xsi:type="dcterms:W3CDTF">2018-08-30T15:56:54Z</dcterms:modified>
</cp:coreProperties>
</file>