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540" windowWidth="18540" windowHeight="10995" activeTab="0"/>
  </bookViews>
  <sheets>
    <sheet name="Overview" sheetId="1" r:id="rId1"/>
    <sheet name="Prepaid" sheetId="2" r:id="rId2"/>
    <sheet name="Fee for Service" sheetId="3" r:id="rId3"/>
  </sheets>
  <definedNames>
    <definedName name="_xlnm.Print_Area" localSheetId="2">'Fee for Service'!$A$1:$S$72</definedName>
    <definedName name="_xlnm.Print_Area" localSheetId="0">'Overview'!$A$1:$F$71</definedName>
    <definedName name="_xlnm.Print_Titles" localSheetId="2">'Fee for Service'!$A:$A</definedName>
  </definedNames>
  <calcPr fullCalcOnLoad="1"/>
</workbook>
</file>

<file path=xl/sharedStrings.xml><?xml version="1.0" encoding="utf-8"?>
<sst xmlns="http://schemas.openxmlformats.org/spreadsheetml/2006/main" count="245" uniqueCount="110">
  <si>
    <t>Medicaid Expenditure Report</t>
  </si>
  <si>
    <t>Overview</t>
  </si>
  <si>
    <t>Rehab Options</t>
  </si>
  <si>
    <t>Total All Services</t>
  </si>
  <si>
    <t>Prepaid</t>
  </si>
  <si>
    <t>Fee For Service</t>
  </si>
  <si>
    <t>Services</t>
  </si>
  <si>
    <t>New York City &amp; Rest of State Total</t>
  </si>
  <si>
    <t>New York City Total</t>
  </si>
  <si>
    <t>Rest of State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</si>
  <si>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</si>
  <si>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</si>
  <si>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</si>
  <si>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</si>
  <si>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</si>
  <si>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</si>
  <si>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</si>
  <si>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</si>
  <si>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</si>
  <si>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</si>
  <si>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</si>
  <si>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</si>
  <si>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</si>
  <si>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</si>
  <si>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</si>
  <si>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</si>
  <si>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</si>
  <si>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</si>
  <si>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</si>
  <si>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</si>
  <si>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</si>
  <si>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</si>
  <si>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</si>
  <si>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</si>
  <si>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</si>
  <si>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</si>
  <si>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</si>
  <si>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</si>
  <si>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</si>
  <si>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</si>
  <si>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</si>
  <si>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</si>
  <si>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</si>
  <si>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</si>
  <si>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</si>
  <si>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</si>
  <si>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</si>
  <si>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</si>
  <si>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</si>
  <si>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</si>
  <si>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</si>
  <si>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</si>
  <si>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</si>
  <si>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</si>
  <si>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</si>
  <si>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</si>
  <si>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</si>
  <si>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</si>
  <si>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</si>
  <si>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</si>
  <si>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</si>
  <si>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</si>
  <si>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</si>
  <si>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</si>
  <si>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</si>
  <si>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</si>
  <si>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</si>
  <si>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</si>
  <si>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Prepaid Services Expenditures</t>
  </si>
  <si>
    <t>Total</t>
  </si>
  <si>
    <t xml:space="preserve">    Managed Care</t>
  </si>
  <si>
    <t>Premiums</t>
  </si>
  <si>
    <t>Prepaid Care</t>
  </si>
  <si>
    <t>HMO</t>
  </si>
  <si>
    <t>LTC</t>
  </si>
  <si>
    <t>FHP</t>
  </si>
  <si>
    <t>Mntl Health</t>
  </si>
  <si>
    <t>SMI</t>
  </si>
  <si>
    <t>TPHI*</t>
  </si>
  <si>
    <t>*TPHI includes insurance premiums paid and recoupments from Schedule E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</si>
  <si>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</si>
  <si>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</si>
  <si>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</si>
  <si>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</si>
  <si>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</si>
  <si>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</si>
  <si>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</si>
  <si>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/>
  </si>
  <si>
    <t>Case</t>
  </si>
  <si>
    <t>LAB &amp;</t>
  </si>
  <si>
    <t>FFS</t>
  </si>
  <si>
    <t>Inpatient</t>
  </si>
  <si>
    <t>Outpatient</t>
  </si>
  <si>
    <t>Clinic</t>
  </si>
  <si>
    <t>Per Diem</t>
  </si>
  <si>
    <t>ICF DD</t>
  </si>
  <si>
    <t>Physicians</t>
  </si>
  <si>
    <t>Dental</t>
  </si>
  <si>
    <t>Supplies</t>
  </si>
  <si>
    <t>Care</t>
  </si>
  <si>
    <t>Trans</t>
  </si>
  <si>
    <t>Mgmt</t>
  </si>
  <si>
    <t xml:space="preserve"> X-Ray</t>
  </si>
  <si>
    <t>Other</t>
  </si>
  <si>
    <t>New York City &amp;
Rest of State Total</t>
  </si>
  <si>
    <t>Skilled Nursing</t>
  </si>
  <si>
    <t>Facility</t>
  </si>
  <si>
    <t>Combined Fee For Service Expenditures</t>
  </si>
  <si>
    <t>May 2008</t>
  </si>
  <si>
    <t>Data Sources May, 2008 MARS 72 &amp; 73, Schedule E, SMI Reports, &amp; Various Off-Line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</si>
</sst>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u val="single"/>
      <sz val="10"/>
      <name val="MS Sans Serif"/>
      <family val="0"/>
    </font>
    <font>
      <sz val="10"/>
      <name val="MS Sans Serif"/>
      <family val="0"/>
    </font>
    <font>
      <sz val="8"/>
      <name val="LinePrinter"/>
      <family val="0"/>
    </font>
    <font>
      <sz val="8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i/>
      <u val="single"/>
      <sz val="10"/>
      <name val="MS Sans Serif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9"/>
      </right>
      <top>
        <color indexed="9"/>
      </top>
      <bottom style="medium"/>
    </border>
    <border>
      <left>
        <color indexed="9"/>
      </left>
      <right>
        <color indexed="9"/>
      </right>
      <top>
        <color indexed="9"/>
      </top>
      <bottom style="medium"/>
    </border>
    <border>
      <left>
        <color indexed="9"/>
      </left>
      <right style="medium"/>
      <top>
        <color indexed="9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11"/>
      </left>
      <right style="thin"/>
      <top>
        <color indexed="11"/>
      </top>
      <bottom>
        <color indexed="11"/>
      </bottom>
    </border>
    <border>
      <left style="thin"/>
      <right>
        <color indexed="11"/>
      </right>
      <top>
        <color indexed="11"/>
      </top>
      <bottom>
        <color indexed="1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9"/>
      </left>
      <right style="thin"/>
      <top>
        <color indexed="9"/>
      </top>
      <bottom style="medium"/>
    </border>
    <border>
      <left>
        <color indexed="9"/>
      </left>
      <right style="thin"/>
      <top>
        <color indexed="63"/>
      </top>
      <bottom>
        <color indexed="9"/>
      </bottom>
    </border>
    <border>
      <left>
        <color indexed="9"/>
      </left>
      <right style="thin"/>
      <top>
        <color indexed="9"/>
      </top>
      <bottom>
        <color indexed="9"/>
      </bottom>
    </border>
    <border>
      <left style="thin"/>
      <right>
        <color indexed="11"/>
      </right>
      <top>
        <color indexed="11"/>
      </top>
      <bottom style="thin"/>
    </border>
    <border>
      <left>
        <color indexed="11"/>
      </left>
      <right>
        <color indexed="11"/>
      </right>
      <top>
        <color indexed="11"/>
      </top>
      <bottom style="thin"/>
    </border>
    <border>
      <left style="medium"/>
      <right>
        <color indexed="63"/>
      </right>
      <top style="medium"/>
      <bottom>
        <color indexed="9"/>
      </bottom>
    </border>
    <border>
      <left>
        <color indexed="63"/>
      </left>
      <right style="thin"/>
      <top style="medium"/>
      <bottom>
        <color indexed="9"/>
      </bottom>
    </border>
    <border>
      <left>
        <color indexed="63"/>
      </left>
      <right>
        <color indexed="63"/>
      </right>
      <top style="medium"/>
      <bottom>
        <color indexed="9"/>
      </bottom>
    </border>
    <border>
      <left>
        <color indexed="63"/>
      </left>
      <right style="medium"/>
      <top style="medium"/>
      <bottom>
        <color indexed="9"/>
      </bottom>
    </border>
    <border>
      <left>
        <color indexed="11"/>
      </left>
      <right>
        <color indexed="63"/>
      </right>
      <top style="thin"/>
      <bottom>
        <color indexed="11"/>
      </bottom>
    </border>
    <border>
      <left>
        <color indexed="63"/>
      </left>
      <right>
        <color indexed="63"/>
      </right>
      <top style="thin"/>
      <bottom>
        <color indexed="11"/>
      </bottom>
    </border>
    <border>
      <left>
        <color indexed="63"/>
      </left>
      <right style="thin"/>
      <top style="thin"/>
      <bottom>
        <color indexed="11"/>
      </bottom>
    </border>
    <border>
      <left style="thin"/>
      <right>
        <color indexed="63"/>
      </right>
      <top style="thin"/>
      <bottom>
        <color indexed="11"/>
      </bottom>
    </border>
    <border>
      <left>
        <color indexed="63"/>
      </left>
      <right style="thin"/>
      <top>
        <color indexed="11"/>
      </top>
      <bottom>
        <color indexed="11"/>
      </bottom>
    </border>
    <border>
      <left style="thin"/>
      <right>
        <color indexed="63"/>
      </right>
      <top>
        <color indexed="11"/>
      </top>
      <bottom>
        <color indexed="1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5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5" fontId="0" fillId="0" borderId="0" xfId="0" applyNumberFormat="1" applyBorder="1" applyAlignment="1">
      <alignment/>
    </xf>
    <xf numFmtId="5" fontId="0" fillId="0" borderId="0" xfId="19" applyFill="1" applyBorder="1" applyAlignment="1">
      <alignment/>
    </xf>
    <xf numFmtId="5" fontId="0" fillId="0" borderId="0" xfId="19" applyBorder="1" applyAlignment="1">
      <alignment/>
    </xf>
    <xf numFmtId="5" fontId="0" fillId="0" borderId="0" xfId="19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Continuous"/>
      <protection/>
    </xf>
    <xf numFmtId="0" fontId="3" fillId="0" borderId="3" xfId="0" applyNumberFormat="1" applyFont="1" applyFill="1" applyBorder="1" applyAlignment="1" applyProtection="1">
      <alignment horizontal="centerContinuous"/>
      <protection/>
    </xf>
    <xf numFmtId="0" fontId="3" fillId="0" borderId="1" xfId="0" applyFont="1" applyBorder="1" applyAlignment="1">
      <alignment horizontal="center"/>
    </xf>
    <xf numFmtId="5" fontId="0" fillId="0" borderId="0" xfId="19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8" xfId="0" applyNumberFormat="1" applyFont="1" applyFill="1" applyBorder="1" applyAlignment="1" applyProtection="1">
      <alignment wrapText="1"/>
      <protection/>
    </xf>
    <xf numFmtId="5" fontId="0" fillId="0" borderId="6" xfId="0" applyNumberFormat="1" applyBorder="1" applyAlignment="1">
      <alignment/>
    </xf>
    <xf numFmtId="0" fontId="0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5" fontId="0" fillId="0" borderId="5" xfId="0" applyNumberFormat="1" applyBorder="1" applyAlignment="1">
      <alignment/>
    </xf>
    <xf numFmtId="5" fontId="0" fillId="0" borderId="0" xfId="19" applyFill="1" applyBorder="1" applyAlignment="1">
      <alignment/>
    </xf>
    <xf numFmtId="5" fontId="0" fillId="0" borderId="0" xfId="19" applyFill="1" applyBorder="1" applyAlignment="1">
      <alignment/>
    </xf>
    <xf numFmtId="0" fontId="3" fillId="0" borderId="12" xfId="0" applyFont="1" applyBorder="1" applyAlignment="1">
      <alignment horizontal="center"/>
    </xf>
    <xf numFmtId="5" fontId="0" fillId="0" borderId="0" xfId="19" applyBorder="1" applyAlignment="1">
      <alignment/>
    </xf>
    <xf numFmtId="5" fontId="0" fillId="0" borderId="13" xfId="19" applyFill="1" applyBorder="1" applyAlignment="1">
      <alignment/>
    </xf>
    <xf numFmtId="5" fontId="0" fillId="0" borderId="14" xfId="19" applyFill="1" applyBorder="1" applyAlignment="1">
      <alignment/>
    </xf>
    <xf numFmtId="5" fontId="0" fillId="0" borderId="14" xfId="19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7" xfId="0" applyNumberFormat="1" applyFont="1" applyFill="1" applyBorder="1" applyAlignment="1" applyProtection="1">
      <alignment horizontal="center"/>
      <protection/>
    </xf>
    <xf numFmtId="5" fontId="0" fillId="0" borderId="7" xfId="19" applyBorder="1" applyAlignment="1">
      <alignment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5" fontId="0" fillId="0" borderId="0" xfId="19" applyFill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7.7109375" style="0" customWidth="1"/>
    <col min="2" max="2" width="6.140625" style="0" customWidth="1"/>
    <col min="3" max="3" width="11.7109375" style="6" customWidth="1"/>
    <col min="4" max="4" width="21.8515625" style="0" bestFit="1" customWidth="1"/>
    <col min="5" max="5" width="16.140625" style="9" bestFit="1" customWidth="1"/>
    <col min="6" max="6" width="19.140625" style="0" customWidth="1"/>
    <col min="7" max="87" width="16.7109375" style="0" customWidth="1"/>
  </cols>
  <sheetData>
    <row r="1" spans="1:6" ht="15.75">
      <c r="A1" s="78" t="s">
        <v>0</v>
      </c>
      <c r="B1" s="79"/>
      <c r="C1" s="79"/>
      <c r="D1" s="79"/>
      <c r="E1" s="79"/>
      <c r="F1" s="80"/>
    </row>
    <row r="2" spans="1:6" ht="15.75">
      <c r="A2" s="78" t="s">
        <v>1</v>
      </c>
      <c r="B2" s="79"/>
      <c r="C2" s="79"/>
      <c r="D2" s="79"/>
      <c r="E2" s="79"/>
      <c r="F2" s="80"/>
    </row>
    <row r="3" spans="1:6" ht="15.75">
      <c r="A3" s="81" t="s">
        <v>108</v>
      </c>
      <c r="B3" s="82"/>
      <c r="C3" s="82"/>
      <c r="D3" s="82"/>
      <c r="E3" s="82"/>
      <c r="F3" s="83"/>
    </row>
    <row r="4" spans="1:6" ht="12.75">
      <c r="A4" s="41"/>
      <c r="B4" s="42"/>
      <c r="C4" s="42"/>
      <c r="D4" s="1"/>
      <c r="E4" s="2"/>
      <c r="F4" s="44"/>
    </row>
    <row r="5" spans="1:6" ht="12.75">
      <c r="A5" s="41"/>
      <c r="B5" s="42"/>
      <c r="C5" s="42"/>
      <c r="D5" s="3" t="s">
        <v>3</v>
      </c>
      <c r="E5" s="24" t="s">
        <v>4</v>
      </c>
      <c r="F5" s="70" t="s">
        <v>5</v>
      </c>
    </row>
    <row r="6" spans="1:6" ht="12.75">
      <c r="A6" s="50" t="s">
        <v>7</v>
      </c>
      <c r="B6" s="42"/>
      <c r="C6" s="42"/>
      <c r="D6" s="62">
        <f>SUM(E6:F6)</f>
        <v>3199541868.0318003</v>
      </c>
      <c r="E6" s="62">
        <f>Prepaid!D7</f>
        <v>791213890.0018001</v>
      </c>
      <c r="F6" s="71">
        <f>'Fee for Service'!B7</f>
        <v>2408327978.03</v>
      </c>
    </row>
    <row r="7" spans="1:8" ht="12.75">
      <c r="A7" s="49"/>
      <c r="B7" s="42"/>
      <c r="C7" s="42"/>
      <c r="D7" s="62"/>
      <c r="E7" s="62"/>
      <c r="F7" s="71"/>
      <c r="H7" s="5"/>
    </row>
    <row r="8" spans="1:6" ht="12.75">
      <c r="A8" s="50" t="s">
        <v>8</v>
      </c>
      <c r="B8" s="1"/>
      <c r="D8" s="62">
        <f>SUM(E8:F8)</f>
        <v>2110316108.3100002</v>
      </c>
      <c r="E8" s="62">
        <f>Prepaid!D9</f>
        <v>588529072.7</v>
      </c>
      <c r="F8" s="71">
        <f>'Fee for Service'!B9</f>
        <v>1521787035.6100001</v>
      </c>
    </row>
    <row r="9" spans="1:6" ht="12.75">
      <c r="A9" s="50" t="s">
        <v>9</v>
      </c>
      <c r="B9" s="1"/>
      <c r="D9" s="62">
        <f>SUM(E9:F9)</f>
        <v>1089225759.7217999</v>
      </c>
      <c r="E9" s="62">
        <f>Prepaid!D10</f>
        <v>202684817.3018</v>
      </c>
      <c r="F9" s="71">
        <f>'Fee for Service'!B10</f>
        <v>886540942.42</v>
      </c>
    </row>
    <row r="10" spans="1:6" ht="12.75">
      <c r="A10" s="49"/>
      <c r="B10" s="42"/>
      <c r="C10" s="42"/>
      <c r="D10" s="62"/>
      <c r="E10" s="62"/>
      <c r="F10" s="71"/>
    </row>
    <row r="11" spans="1:87" ht="12.75">
      <c r="A11" s="51" t="s">
        <v>10</v>
      </c>
      <c r="B11" s="8"/>
      <c r="C11" s="43"/>
      <c r="D11" s="30"/>
      <c r="E11" s="62"/>
      <c r="F11" s="71"/>
      <c r="G11" s="6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1"/>
      <c r="CD11" s="11"/>
      <c r="CE11" s="11"/>
      <c r="CF11" s="11"/>
      <c r="CG11" s="11"/>
      <c r="CH11" s="11"/>
      <c r="CI11" s="12"/>
    </row>
    <row r="12" spans="1:87" ht="12.75">
      <c r="A12" s="52" t="s">
        <v>11</v>
      </c>
      <c r="B12" s="13"/>
      <c r="C12" s="43"/>
      <c r="D12" s="39">
        <f aca="true" t="shared" si="0" ref="D12:D68">SUM(E12:F12)</f>
        <v>27815574.8708</v>
      </c>
      <c r="E12" s="62">
        <f>Prepaid!D13</f>
        <v>2128986.1607999997</v>
      </c>
      <c r="F12" s="71">
        <f>'Fee for Service'!B13</f>
        <v>25686588.71</v>
      </c>
      <c r="G12" s="6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2.75">
      <c r="A13" s="52" t="s">
        <v>12</v>
      </c>
      <c r="B13" s="13"/>
      <c r="C13" s="43"/>
      <c r="D13" s="31">
        <f t="shared" si="0"/>
        <v>4926939.1352</v>
      </c>
      <c r="E13" s="62">
        <f>Prepaid!D14</f>
        <v>1037874.1352</v>
      </c>
      <c r="F13" s="71">
        <f>'Fee for Service'!B14</f>
        <v>3889065</v>
      </c>
      <c r="G13" s="6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</row>
    <row r="14" spans="1:87" ht="12.75">
      <c r="A14" s="52" t="s">
        <v>13</v>
      </c>
      <c r="B14" s="13"/>
      <c r="C14" s="43"/>
      <c r="D14" s="59">
        <f t="shared" si="0"/>
        <v>18829146.63</v>
      </c>
      <c r="E14" s="62">
        <f>Prepaid!D15</f>
        <v>3779455.5</v>
      </c>
      <c r="F14" s="71">
        <f>'Fee for Service'!B15</f>
        <v>15049691.129999999</v>
      </c>
      <c r="G14" s="6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ht="12.75">
      <c r="A15" s="52" t="s">
        <v>14</v>
      </c>
      <c r="B15" s="13"/>
      <c r="C15" s="43"/>
      <c r="D15" s="59">
        <f t="shared" si="0"/>
        <v>8479811.204799999</v>
      </c>
      <c r="E15" s="62">
        <f>Prepaid!D16</f>
        <v>2163910.7648</v>
      </c>
      <c r="F15" s="71">
        <f>'Fee for Service'!B16</f>
        <v>6315900.4399999995</v>
      </c>
      <c r="G15" s="6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</row>
    <row r="16" spans="1:87" ht="12.75">
      <c r="A16" s="52" t="s">
        <v>15</v>
      </c>
      <c r="B16" s="13"/>
      <c r="C16" s="43"/>
      <c r="D16" s="59">
        <f t="shared" si="0"/>
        <v>6815006.827</v>
      </c>
      <c r="E16" s="62">
        <f>Prepaid!D17</f>
        <v>476155.537</v>
      </c>
      <c r="F16" s="71">
        <f>'Fee for Service'!B17</f>
        <v>6338851.29</v>
      </c>
      <c r="G16" s="6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</row>
    <row r="17" spans="1:87" ht="12.75">
      <c r="A17" s="52" t="s">
        <v>16</v>
      </c>
      <c r="B17" s="13"/>
      <c r="C17" s="43"/>
      <c r="D17" s="59">
        <f t="shared" si="0"/>
        <v>16502115.479999999</v>
      </c>
      <c r="E17" s="62">
        <f>Prepaid!D18</f>
        <v>3914106.1</v>
      </c>
      <c r="F17" s="71">
        <f>'Fee for Service'!B18</f>
        <v>12588009.379999999</v>
      </c>
      <c r="G17" s="6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ht="12.75">
      <c r="A18" s="52" t="s">
        <v>17</v>
      </c>
      <c r="B18" s="13"/>
      <c r="C18" s="43"/>
      <c r="D18" s="59">
        <f t="shared" si="0"/>
        <v>10432463.22</v>
      </c>
      <c r="E18" s="62">
        <f>Prepaid!D19</f>
        <v>844946.3</v>
      </c>
      <c r="F18" s="71">
        <f>'Fee for Service'!B19</f>
        <v>9587516.92</v>
      </c>
      <c r="G18" s="6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</row>
    <row r="19" spans="1:87" ht="12.75">
      <c r="A19" s="52" t="s">
        <v>18</v>
      </c>
      <c r="B19" s="13"/>
      <c r="C19" s="43"/>
      <c r="D19" s="59">
        <f t="shared" si="0"/>
        <v>5370336.43</v>
      </c>
      <c r="E19" s="62">
        <f>Prepaid!D20</f>
        <v>479479.6</v>
      </c>
      <c r="F19" s="71">
        <f>'Fee for Service'!B20</f>
        <v>4890856.83</v>
      </c>
      <c r="G19" s="6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</row>
    <row r="20" spans="1:87" ht="12.75">
      <c r="A20" s="52" t="s">
        <v>19</v>
      </c>
      <c r="B20" s="13"/>
      <c r="C20" s="43"/>
      <c r="D20" s="59">
        <f t="shared" si="0"/>
        <v>8184844.2</v>
      </c>
      <c r="E20" s="62">
        <f>Prepaid!D21</f>
        <v>745840.2</v>
      </c>
      <c r="F20" s="71">
        <f>'Fee for Service'!B21</f>
        <v>7439004</v>
      </c>
      <c r="G20" s="6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</row>
    <row r="21" spans="1:87" ht="12.75">
      <c r="A21" s="52" t="s">
        <v>20</v>
      </c>
      <c r="B21" s="13"/>
      <c r="C21" s="43"/>
      <c r="D21" s="59">
        <f t="shared" si="0"/>
        <v>5132614.8</v>
      </c>
      <c r="E21" s="62">
        <f>Prepaid!D22</f>
        <v>527886.8</v>
      </c>
      <c r="F21" s="71">
        <f>'Fee for Service'!B22</f>
        <v>4604728</v>
      </c>
      <c r="G21" s="6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</row>
    <row r="22" spans="1:87" ht="12.75">
      <c r="A22" s="52" t="s">
        <v>21</v>
      </c>
      <c r="B22" s="13"/>
      <c r="C22" s="43"/>
      <c r="D22" s="59">
        <f t="shared" si="0"/>
        <v>4861082.8</v>
      </c>
      <c r="E22" s="62">
        <f>Prepaid!D23</f>
        <v>1217113.8</v>
      </c>
      <c r="F22" s="71">
        <f>'Fee for Service'!B23</f>
        <v>3643969</v>
      </c>
      <c r="G22" s="6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</row>
    <row r="23" spans="1:87" ht="12.75">
      <c r="A23" s="52" t="s">
        <v>22</v>
      </c>
      <c r="B23" s="13"/>
      <c r="C23" s="43"/>
      <c r="D23" s="59">
        <f t="shared" si="0"/>
        <v>4739682.36</v>
      </c>
      <c r="E23" s="62">
        <f>Prepaid!D24</f>
        <v>361170.2</v>
      </c>
      <c r="F23" s="71">
        <f>'Fee for Service'!B24</f>
        <v>4378512.16</v>
      </c>
      <c r="G23" s="6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</row>
    <row r="24" spans="1:87" ht="12.75">
      <c r="A24" s="52" t="s">
        <v>23</v>
      </c>
      <c r="B24" s="13"/>
      <c r="C24" s="43"/>
      <c r="D24" s="59">
        <f t="shared" si="0"/>
        <v>25869147.86</v>
      </c>
      <c r="E24" s="62">
        <f>Prepaid!D25</f>
        <v>4080025.4</v>
      </c>
      <c r="F24" s="71">
        <f>'Fee for Service'!B25</f>
        <v>21789122.46</v>
      </c>
      <c r="G24" s="6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ht="12.75">
      <c r="A25" s="52" t="s">
        <v>24</v>
      </c>
      <c r="B25" s="13"/>
      <c r="C25" s="43"/>
      <c r="D25" s="59">
        <f t="shared" si="0"/>
        <v>101773763.7597</v>
      </c>
      <c r="E25" s="62">
        <f>Prepaid!D26</f>
        <v>22555602.3097</v>
      </c>
      <c r="F25" s="71">
        <f>'Fee for Service'!B26</f>
        <v>79218161.45</v>
      </c>
      <c r="G25" s="6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ht="12.75">
      <c r="A26" s="52" t="s">
        <v>25</v>
      </c>
      <c r="B26" s="13"/>
      <c r="C26" s="43"/>
      <c r="D26" s="59">
        <f t="shared" si="0"/>
        <v>3803487.2600000002</v>
      </c>
      <c r="E26" s="62">
        <f>Prepaid!D27</f>
        <v>418994.1</v>
      </c>
      <c r="F26" s="71">
        <f>'Fee for Service'!B27</f>
        <v>3384493.16</v>
      </c>
      <c r="G26" s="6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ht="12.75">
      <c r="A27" s="52" t="s">
        <v>26</v>
      </c>
      <c r="B27" s="13"/>
      <c r="C27" s="43"/>
      <c r="D27" s="59">
        <f t="shared" si="0"/>
        <v>5984606.659999999</v>
      </c>
      <c r="E27" s="62">
        <f>Prepaid!D28</f>
        <v>478953.3</v>
      </c>
      <c r="F27" s="71">
        <f>'Fee for Service'!B28</f>
        <v>5505653.359999999</v>
      </c>
      <c r="G27" s="6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</row>
    <row r="28" spans="1:87" ht="12.75">
      <c r="A28" s="52" t="s">
        <v>27</v>
      </c>
      <c r="B28" s="13"/>
      <c r="C28" s="43"/>
      <c r="D28" s="59">
        <f t="shared" si="0"/>
        <v>7724840.7797</v>
      </c>
      <c r="E28" s="62">
        <f>Prepaid!D29</f>
        <v>1002914.8097</v>
      </c>
      <c r="F28" s="71">
        <f>'Fee for Service'!B29</f>
        <v>6721925.97</v>
      </c>
      <c r="G28" s="6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</row>
    <row r="29" spans="1:87" ht="12.75">
      <c r="A29" s="52" t="s">
        <v>28</v>
      </c>
      <c r="B29" s="13"/>
      <c r="C29" s="43"/>
      <c r="D29" s="59">
        <f t="shared" si="0"/>
        <v>5120254.18</v>
      </c>
      <c r="E29" s="62">
        <f>Prepaid!D30</f>
        <v>1191842.2</v>
      </c>
      <c r="F29" s="71">
        <f>'Fee for Service'!B30</f>
        <v>3928411.98</v>
      </c>
      <c r="G29" s="6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</row>
    <row r="30" spans="1:87" ht="12.75">
      <c r="A30" s="52" t="s">
        <v>29</v>
      </c>
      <c r="B30" s="13"/>
      <c r="C30" s="43"/>
      <c r="D30" s="59">
        <f t="shared" si="0"/>
        <v>4172829.48</v>
      </c>
      <c r="E30" s="62">
        <f>Prepaid!D31</f>
        <v>569423.5</v>
      </c>
      <c r="F30" s="71">
        <f>'Fee for Service'!B31</f>
        <v>3603405.98</v>
      </c>
      <c r="G30" s="6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</row>
    <row r="31" spans="1:87" ht="12.75">
      <c r="A31" s="52" t="s">
        <v>30</v>
      </c>
      <c r="B31" s="13"/>
      <c r="C31" s="43"/>
      <c r="D31" s="59">
        <f t="shared" si="0"/>
        <v>412132.7</v>
      </c>
      <c r="E31" s="62">
        <f>Prepaid!D32</f>
        <v>42119.7</v>
      </c>
      <c r="F31" s="71">
        <f>'Fee for Service'!B32</f>
        <v>370013</v>
      </c>
      <c r="G31" s="6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</row>
    <row r="32" spans="1:87" ht="12.75">
      <c r="A32" s="52" t="s">
        <v>31</v>
      </c>
      <c r="B32" s="13"/>
      <c r="C32" s="43"/>
      <c r="D32" s="59">
        <f t="shared" si="0"/>
        <v>6997352.720000001</v>
      </c>
      <c r="E32" s="62">
        <f>Prepaid!D33</f>
        <v>1713902.9</v>
      </c>
      <c r="F32" s="71">
        <f>'Fee for Service'!B33</f>
        <v>5283449.82</v>
      </c>
      <c r="G32" s="6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</row>
    <row r="33" spans="1:87" ht="12.75">
      <c r="A33" s="52" t="s">
        <v>32</v>
      </c>
      <c r="B33" s="13"/>
      <c r="C33" s="43"/>
      <c r="D33" s="59">
        <f t="shared" si="0"/>
        <v>9370039.23</v>
      </c>
      <c r="E33" s="62">
        <f>Prepaid!D34</f>
        <v>1107235.4</v>
      </c>
      <c r="F33" s="71">
        <f>'Fee for Service'!B34</f>
        <v>8262803.83</v>
      </c>
      <c r="G33" s="6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</row>
    <row r="34" spans="1:87" ht="12.75">
      <c r="A34" s="52" t="s">
        <v>33</v>
      </c>
      <c r="B34" s="13"/>
      <c r="C34" s="43"/>
      <c r="D34" s="59">
        <f t="shared" si="0"/>
        <v>2577194.9</v>
      </c>
      <c r="E34" s="62">
        <f>Prepaid!D35</f>
        <v>263959.9</v>
      </c>
      <c r="F34" s="71">
        <f>'Fee for Service'!B35</f>
        <v>2313235</v>
      </c>
      <c r="G34" s="6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</row>
    <row r="35" spans="1:87" ht="12.75">
      <c r="A35" s="52" t="s">
        <v>34</v>
      </c>
      <c r="B35" s="13"/>
      <c r="C35" s="43"/>
      <c r="D35" s="59">
        <f t="shared" si="0"/>
        <v>4246766.53</v>
      </c>
      <c r="E35" s="62">
        <f>Prepaid!D36</f>
        <v>1056347.2</v>
      </c>
      <c r="F35" s="71">
        <f>'Fee for Service'!B36</f>
        <v>3190419.33</v>
      </c>
      <c r="G35" s="6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</row>
    <row r="36" spans="1:87" ht="12.75">
      <c r="A36" s="52" t="s">
        <v>35</v>
      </c>
      <c r="B36" s="13"/>
      <c r="C36" s="43"/>
      <c r="D36" s="59">
        <f t="shared" si="0"/>
        <v>6210712.9824</v>
      </c>
      <c r="E36" s="62">
        <f>Prepaid!D37</f>
        <v>485842.9824</v>
      </c>
      <c r="F36" s="71">
        <f>'Fee for Service'!B37</f>
        <v>5724870</v>
      </c>
      <c r="G36" s="6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ht="12.75">
      <c r="A37" s="52" t="s">
        <v>36</v>
      </c>
      <c r="B37" s="13"/>
      <c r="C37" s="43"/>
      <c r="D37" s="59">
        <f t="shared" si="0"/>
        <v>83732918.02000001</v>
      </c>
      <c r="E37" s="62">
        <f>Prepaid!D38</f>
        <v>18154797.1</v>
      </c>
      <c r="F37" s="71">
        <f>'Fee for Service'!B38</f>
        <v>65578120.92</v>
      </c>
      <c r="G37" s="6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</row>
    <row r="38" spans="1:87" ht="12.75">
      <c r="A38" s="52" t="s">
        <v>37</v>
      </c>
      <c r="B38" s="13"/>
      <c r="C38" s="43"/>
      <c r="D38" s="59">
        <f t="shared" si="0"/>
        <v>6453060.8351</v>
      </c>
      <c r="E38" s="62">
        <f>Prepaid!D39</f>
        <v>760161.8351</v>
      </c>
      <c r="F38" s="71">
        <f>'Fee for Service'!B39</f>
        <v>5692899</v>
      </c>
      <c r="G38" s="6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ht="12.75">
      <c r="A39" s="52" t="s">
        <v>38</v>
      </c>
      <c r="B39" s="13"/>
      <c r="C39" s="43"/>
      <c r="D39" s="59">
        <f t="shared" si="0"/>
        <v>115283814.93</v>
      </c>
      <c r="E39" s="62">
        <f>Prepaid!D40</f>
        <v>22008280</v>
      </c>
      <c r="F39" s="71">
        <f>'Fee for Service'!B40</f>
        <v>93275534.93</v>
      </c>
      <c r="G39" s="6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</row>
    <row r="40" spans="1:87" ht="12.75">
      <c r="A40" s="52" t="s">
        <v>39</v>
      </c>
      <c r="B40" s="13"/>
      <c r="C40" s="43"/>
      <c r="D40" s="59">
        <f t="shared" si="0"/>
        <v>20325783.7052</v>
      </c>
      <c r="E40" s="62">
        <f>Prepaid!D41</f>
        <v>5184433.6852</v>
      </c>
      <c r="F40" s="71">
        <f>'Fee for Service'!B41</f>
        <v>15141350.02</v>
      </c>
      <c r="G40" s="6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</row>
    <row r="41" spans="1:87" ht="12.75">
      <c r="A41" s="52" t="s">
        <v>40</v>
      </c>
      <c r="B41" s="13"/>
      <c r="C41" s="43"/>
      <c r="D41" s="59">
        <f t="shared" si="0"/>
        <v>29389629.8166</v>
      </c>
      <c r="E41" s="62">
        <f>Prepaid!D42</f>
        <v>6937833.2366</v>
      </c>
      <c r="F41" s="71">
        <f>'Fee for Service'!B42</f>
        <v>22451796.58</v>
      </c>
      <c r="G41" s="6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</row>
    <row r="42" spans="1:87" ht="12.75">
      <c r="A42" s="52" t="s">
        <v>41</v>
      </c>
      <c r="B42" s="13"/>
      <c r="C42" s="43"/>
      <c r="D42" s="59">
        <f t="shared" si="0"/>
        <v>46514065.3722</v>
      </c>
      <c r="E42" s="62">
        <f>Prepaid!D43</f>
        <v>10467587.9522</v>
      </c>
      <c r="F42" s="71">
        <f>'Fee for Service'!B43</f>
        <v>36046477.42</v>
      </c>
      <c r="G42" s="6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</row>
    <row r="43" spans="1:87" ht="12.75">
      <c r="A43" s="52" t="s">
        <v>42</v>
      </c>
      <c r="B43" s="13"/>
      <c r="C43" s="43"/>
      <c r="D43" s="59">
        <f t="shared" si="0"/>
        <v>8762613.5544</v>
      </c>
      <c r="E43" s="62">
        <f>Prepaid!D44</f>
        <v>1871794.6444</v>
      </c>
      <c r="F43" s="71">
        <f>'Fee for Service'!B44</f>
        <v>6890818.91</v>
      </c>
      <c r="G43" s="6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</row>
    <row r="44" spans="1:87" ht="12.75">
      <c r="A44" s="52" t="s">
        <v>43</v>
      </c>
      <c r="B44" s="13"/>
      <c r="C44" s="43"/>
      <c r="D44" s="59">
        <f t="shared" si="0"/>
        <v>35521053.6823</v>
      </c>
      <c r="E44" s="62">
        <f>Prepaid!D45</f>
        <v>9283748.202300001</v>
      </c>
      <c r="F44" s="71">
        <f>'Fee for Service'!B45</f>
        <v>26237305.48</v>
      </c>
      <c r="G44" s="6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</row>
    <row r="45" spans="1:87" ht="12.75">
      <c r="A45" s="52" t="s">
        <v>44</v>
      </c>
      <c r="B45" s="13"/>
      <c r="C45" s="43"/>
      <c r="D45" s="59">
        <f t="shared" si="0"/>
        <v>3650223.8</v>
      </c>
      <c r="E45" s="62">
        <f>Prepaid!D46</f>
        <v>1065739.8</v>
      </c>
      <c r="F45" s="71">
        <f>'Fee for Service'!B46</f>
        <v>2584484</v>
      </c>
      <c r="G45" s="6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</row>
    <row r="46" spans="1:87" ht="12.75">
      <c r="A46" s="52" t="s">
        <v>45</v>
      </c>
      <c r="B46" s="13"/>
      <c r="C46" s="43"/>
      <c r="D46" s="59">
        <f t="shared" si="0"/>
        <v>10982943.579999998</v>
      </c>
      <c r="E46" s="62">
        <f>Prepaid!D47</f>
        <v>3437940.8</v>
      </c>
      <c r="F46" s="71">
        <f>'Fee for Service'!B47</f>
        <v>7545002.779999999</v>
      </c>
      <c r="G46" s="6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</row>
    <row r="47" spans="1:87" ht="12.75">
      <c r="A47" s="52" t="s">
        <v>46</v>
      </c>
      <c r="B47" s="13"/>
      <c r="C47" s="43"/>
      <c r="D47" s="59">
        <f t="shared" si="0"/>
        <v>6268457.3338</v>
      </c>
      <c r="E47" s="62">
        <f>Prepaid!D48</f>
        <v>1054633.7938</v>
      </c>
      <c r="F47" s="71">
        <f>'Fee for Service'!B48</f>
        <v>5213823.54</v>
      </c>
      <c r="G47" s="6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</row>
    <row r="48" spans="1:87" ht="12.75">
      <c r="A48" s="52" t="s">
        <v>47</v>
      </c>
      <c r="B48" s="13"/>
      <c r="C48" s="43"/>
      <c r="D48" s="59">
        <f t="shared" si="0"/>
        <v>6901782.600000001</v>
      </c>
      <c r="E48" s="62">
        <f>Prepaid!D49</f>
        <v>612050.15</v>
      </c>
      <c r="F48" s="71">
        <f>'Fee for Service'!B49</f>
        <v>6289732.45</v>
      </c>
      <c r="G48" s="6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</row>
    <row r="49" spans="1:87" ht="12.75">
      <c r="A49" s="52" t="s">
        <v>48</v>
      </c>
      <c r="B49" s="13"/>
      <c r="C49" s="43"/>
      <c r="D49" s="59">
        <f t="shared" si="0"/>
        <v>13853723.29</v>
      </c>
      <c r="E49" s="62">
        <f>Prepaid!D50</f>
        <v>1031047.5</v>
      </c>
      <c r="F49" s="71">
        <f>'Fee for Service'!B50</f>
        <v>12822675.79</v>
      </c>
      <c r="G49" s="6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</row>
    <row r="50" spans="1:87" ht="12.75">
      <c r="A50" s="52" t="s">
        <v>49</v>
      </c>
      <c r="B50" s="13"/>
      <c r="C50" s="43"/>
      <c r="D50" s="59">
        <f t="shared" si="0"/>
        <v>35289011.1143</v>
      </c>
      <c r="E50" s="62">
        <f>Prepaid!D51</f>
        <v>9320656.0443</v>
      </c>
      <c r="F50" s="71">
        <f>'Fee for Service'!B51</f>
        <v>25968355.07</v>
      </c>
      <c r="G50" s="6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</row>
    <row r="51" spans="1:87" ht="12.75">
      <c r="A51" s="52" t="s">
        <v>50</v>
      </c>
      <c r="B51" s="13"/>
      <c r="C51" s="43"/>
      <c r="D51" s="59">
        <f t="shared" si="0"/>
        <v>13533455.2</v>
      </c>
      <c r="E51" s="62">
        <f>Prepaid!D52</f>
        <v>1034781.2</v>
      </c>
      <c r="F51" s="71">
        <f>'Fee for Service'!B52</f>
        <v>12498674</v>
      </c>
      <c r="G51" s="6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</row>
    <row r="52" spans="1:87" ht="12.75">
      <c r="A52" s="52" t="s">
        <v>51</v>
      </c>
      <c r="B52" s="13"/>
      <c r="C52" s="43"/>
      <c r="D52" s="59">
        <f t="shared" si="0"/>
        <v>12285675.0876</v>
      </c>
      <c r="E52" s="62">
        <f>Prepaid!D53</f>
        <v>990993.5076</v>
      </c>
      <c r="F52" s="71">
        <f>'Fee for Service'!B53</f>
        <v>11294681.58</v>
      </c>
      <c r="G52" s="6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</row>
    <row r="53" spans="1:87" ht="12.75">
      <c r="A53" s="52" t="s">
        <v>52</v>
      </c>
      <c r="B53" s="13"/>
      <c r="C53" s="43"/>
      <c r="D53" s="59">
        <f t="shared" si="0"/>
        <v>16187150.9668</v>
      </c>
      <c r="E53" s="62">
        <f>Prepaid!D54</f>
        <v>1620558.2868</v>
      </c>
      <c r="F53" s="71">
        <f>'Fee for Service'!B54</f>
        <v>14566592.68</v>
      </c>
      <c r="G53" s="6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</row>
    <row r="54" spans="1:87" ht="12.75">
      <c r="A54" s="52" t="s">
        <v>53</v>
      </c>
      <c r="B54" s="13"/>
      <c r="C54" s="43"/>
      <c r="D54" s="59">
        <f t="shared" si="0"/>
        <v>2710279.2600000002</v>
      </c>
      <c r="E54" s="62">
        <f>Prepaid!D55</f>
        <v>79594.1</v>
      </c>
      <c r="F54" s="71">
        <f>'Fee for Service'!B55</f>
        <v>2630685.16</v>
      </c>
      <c r="G54" s="6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</row>
    <row r="55" spans="1:87" ht="12.75">
      <c r="A55" s="52" t="s">
        <v>54</v>
      </c>
      <c r="B55" s="13"/>
      <c r="C55" s="43"/>
      <c r="D55" s="59">
        <f t="shared" si="0"/>
        <v>1674700.2</v>
      </c>
      <c r="E55" s="62">
        <f>Prepaid!D56</f>
        <v>183993.2</v>
      </c>
      <c r="F55" s="71">
        <f>'Fee for Service'!B56</f>
        <v>1490707</v>
      </c>
      <c r="G55" s="6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</row>
    <row r="56" spans="1:87" ht="12.75">
      <c r="A56" s="52" t="s">
        <v>55</v>
      </c>
      <c r="B56" s="13"/>
      <c r="C56" s="43"/>
      <c r="D56" s="59">
        <f t="shared" si="0"/>
        <v>3160401.59</v>
      </c>
      <c r="E56" s="62">
        <f>Prepaid!D57</f>
        <v>728545</v>
      </c>
      <c r="F56" s="71">
        <f>'Fee for Service'!B57</f>
        <v>2431856.59</v>
      </c>
      <c r="G56" s="67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</row>
    <row r="57" spans="1:87" ht="12.75">
      <c r="A57" s="52" t="s">
        <v>56</v>
      </c>
      <c r="B57" s="13"/>
      <c r="C57" s="43"/>
      <c r="D57" s="59">
        <f t="shared" si="0"/>
        <v>8455694.1</v>
      </c>
      <c r="E57" s="62">
        <f>Prepaid!D58</f>
        <v>906892.1</v>
      </c>
      <c r="F57" s="71">
        <f>'Fee for Service'!B58</f>
        <v>7548802</v>
      </c>
      <c r="G57" s="6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</row>
    <row r="58" spans="1:87" ht="12.75">
      <c r="A58" s="52" t="s">
        <v>57</v>
      </c>
      <c r="B58" s="13"/>
      <c r="C58" s="43"/>
      <c r="D58" s="59">
        <f t="shared" si="0"/>
        <v>124162231.8</v>
      </c>
      <c r="E58" s="62">
        <f>Prepaid!D59</f>
        <v>22307066.5</v>
      </c>
      <c r="F58" s="71">
        <f>'Fee for Service'!B59</f>
        <v>101855165.3</v>
      </c>
      <c r="G58" s="6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</row>
    <row r="59" spans="1:87" ht="12.75">
      <c r="A59" s="52" t="s">
        <v>58</v>
      </c>
      <c r="B59" s="13"/>
      <c r="C59" s="43"/>
      <c r="D59" s="59">
        <f t="shared" si="0"/>
        <v>12441262.479999999</v>
      </c>
      <c r="E59" s="62">
        <f>Prepaid!D60</f>
        <v>2396500.1</v>
      </c>
      <c r="F59" s="71">
        <f>'Fee for Service'!B60</f>
        <v>10044762.379999999</v>
      </c>
      <c r="G59" s="67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</row>
    <row r="60" spans="1:87" ht="12.75">
      <c r="A60" s="52" t="s">
        <v>59</v>
      </c>
      <c r="B60" s="13"/>
      <c r="C60" s="43"/>
      <c r="D60" s="59">
        <f t="shared" si="0"/>
        <v>4249824.5</v>
      </c>
      <c r="E60" s="62">
        <f>Prepaid!D61</f>
        <v>118875.5</v>
      </c>
      <c r="F60" s="71">
        <f>'Fee for Service'!B61</f>
        <v>4130949</v>
      </c>
      <c r="G60" s="6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</row>
    <row r="61" spans="1:87" ht="12.75">
      <c r="A61" s="52" t="s">
        <v>60</v>
      </c>
      <c r="B61" s="13"/>
      <c r="C61" s="43"/>
      <c r="D61" s="59">
        <f t="shared" si="0"/>
        <v>7038895.2299999995</v>
      </c>
      <c r="E61" s="62">
        <f>Prepaid!D62</f>
        <v>783409.2</v>
      </c>
      <c r="F61" s="71">
        <f>'Fee for Service'!B62</f>
        <v>6255486.029999999</v>
      </c>
      <c r="G61" s="6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</row>
    <row r="62" spans="1:87" ht="12.75">
      <c r="A62" s="52" t="s">
        <v>61</v>
      </c>
      <c r="B62" s="13"/>
      <c r="C62" s="43"/>
      <c r="D62" s="59">
        <f t="shared" si="0"/>
        <v>19704069</v>
      </c>
      <c r="E62" s="62">
        <f>Prepaid!D63</f>
        <v>4155583</v>
      </c>
      <c r="F62" s="71">
        <f>'Fee for Service'!B63</f>
        <v>15548486</v>
      </c>
      <c r="G62" s="6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</row>
    <row r="63" spans="1:87" ht="12.75">
      <c r="A63" s="52" t="s">
        <v>62</v>
      </c>
      <c r="B63" s="13"/>
      <c r="C63" s="43"/>
      <c r="D63" s="59">
        <f t="shared" si="0"/>
        <v>5799764.4</v>
      </c>
      <c r="E63" s="62">
        <f>Prepaid!D64</f>
        <v>549049.9</v>
      </c>
      <c r="F63" s="71">
        <f>'Fee for Service'!B64</f>
        <v>5250714.5</v>
      </c>
      <c r="G63" s="6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</row>
    <row r="64" spans="1:87" ht="12.75">
      <c r="A64" s="52" t="s">
        <v>63</v>
      </c>
      <c r="B64" s="13"/>
      <c r="C64" s="43"/>
      <c r="D64" s="59">
        <f t="shared" si="0"/>
        <v>5518647.88</v>
      </c>
      <c r="E64" s="62">
        <f>Prepaid!D65</f>
        <v>657949.5</v>
      </c>
      <c r="F64" s="71">
        <f>'Fee for Service'!B65</f>
        <v>4860698.38</v>
      </c>
      <c r="G64" s="6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</row>
    <row r="65" spans="1:87" ht="12.75">
      <c r="A65" s="52" t="s">
        <v>64</v>
      </c>
      <c r="B65" s="13"/>
      <c r="C65" s="43"/>
      <c r="D65" s="59">
        <f t="shared" si="0"/>
        <v>8419323.760400001</v>
      </c>
      <c r="E65" s="62">
        <f>Prepaid!D66</f>
        <v>1200341.7604</v>
      </c>
      <c r="F65" s="71">
        <f>'Fee for Service'!B66</f>
        <v>7218982</v>
      </c>
      <c r="G65" s="6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</row>
    <row r="66" spans="1:87" ht="12.75">
      <c r="A66" s="52" t="s">
        <v>65</v>
      </c>
      <c r="B66" s="13"/>
      <c r="C66" s="43"/>
      <c r="D66" s="59">
        <f t="shared" si="0"/>
        <v>109578672.3035</v>
      </c>
      <c r="E66" s="62">
        <f>Prepaid!D67</f>
        <v>20267425.0035</v>
      </c>
      <c r="F66" s="71">
        <f>'Fee for Service'!B67</f>
        <v>89311247.3</v>
      </c>
      <c r="G66" s="6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</row>
    <row r="67" spans="1:87" ht="12.75">
      <c r="A67" s="52" t="s">
        <v>66</v>
      </c>
      <c r="B67" s="13"/>
      <c r="C67" s="43"/>
      <c r="D67" s="59">
        <f t="shared" si="0"/>
        <v>2905024.8299999996</v>
      </c>
      <c r="E67" s="62">
        <f>Prepaid!D68</f>
        <v>233202.4</v>
      </c>
      <c r="F67" s="71">
        <f>'Fee for Service'!B68</f>
        <v>2671822.4299999997</v>
      </c>
      <c r="G67" s="6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</row>
    <row r="68" spans="1:87" ht="12.75">
      <c r="A68" s="52" t="s">
        <v>67</v>
      </c>
      <c r="B68" s="13"/>
      <c r="C68" s="43"/>
      <c r="D68" s="59">
        <f t="shared" si="0"/>
        <v>2118858.5</v>
      </c>
      <c r="E68" s="62">
        <f>Prepaid!D69</f>
        <v>635263.5</v>
      </c>
      <c r="F68" s="71">
        <f>'Fee for Service'!B69</f>
        <v>1483595</v>
      </c>
      <c r="G68" s="67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</row>
    <row r="69" spans="1:87" ht="12.75">
      <c r="A69" s="52"/>
      <c r="B69" s="13"/>
      <c r="C69" s="43"/>
      <c r="D69" s="13"/>
      <c r="E69" s="42"/>
      <c r="F69" s="72"/>
      <c r="G69" s="67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</row>
    <row r="70" spans="1:87" ht="12.75">
      <c r="A70" t="s">
        <v>109</v>
      </c>
      <c r="B70" s="42"/>
      <c r="C70" s="14"/>
      <c r="D70" s="14"/>
      <c r="E70" s="43"/>
      <c r="F70" s="73"/>
      <c r="G70" s="67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</row>
    <row r="71" spans="1:87" ht="12.75">
      <c r="A71" s="74"/>
      <c r="B71" s="75"/>
      <c r="C71" s="75"/>
      <c r="D71" s="75"/>
      <c r="E71" s="76"/>
      <c r="F71" s="55"/>
      <c r="G71" s="6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</row>
    <row r="72" spans="1:87" ht="12.75">
      <c r="A72" s="68"/>
      <c r="B72" s="69"/>
      <c r="C72" s="69"/>
      <c r="D72" s="69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</row>
    <row r="73" spans="1:87" ht="12.75">
      <c r="A73" s="15"/>
      <c r="B73" s="14"/>
      <c r="C73" s="14"/>
      <c r="D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</row>
    <row r="74" spans="1:87" ht="12.75">
      <c r="A74" s="15"/>
      <c r="B74" s="14"/>
      <c r="C74" s="14"/>
      <c r="D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</row>
    <row r="75" spans="1:87" ht="12.75">
      <c r="A75" s="15"/>
      <c r="B75" s="14"/>
      <c r="C75" s="14"/>
      <c r="D75" s="14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</row>
    <row r="76" spans="1:87" ht="12.75">
      <c r="A76" s="15"/>
      <c r="B76" s="14"/>
      <c r="C76" s="14"/>
      <c r="D76" s="14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</row>
    <row r="77" spans="1:87" ht="12.75">
      <c r="A77" s="15"/>
      <c r="B77" s="14"/>
      <c r="C77" s="14"/>
      <c r="D77" s="1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</row>
    <row r="78" spans="1:87" ht="12.75">
      <c r="A78" s="15"/>
      <c r="B78" s="14"/>
      <c r="C78" s="14"/>
      <c r="D78" s="1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</row>
    <row r="79" spans="1:87" ht="12.75">
      <c r="A79" s="15"/>
      <c r="B79" s="14"/>
      <c r="C79" s="14"/>
      <c r="D79" s="14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</row>
    <row r="80" spans="1:87" ht="12.75">
      <c r="A80" s="15"/>
      <c r="B80" s="14"/>
      <c r="C80" s="14"/>
      <c r="D80" s="1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</row>
    <row r="81" spans="1:87" ht="12.75">
      <c r="A81" s="15"/>
      <c r="B81" s="14"/>
      <c r="C81" s="14"/>
      <c r="D81" s="1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</row>
    <row r="82" spans="1:87" ht="12.75">
      <c r="A82" s="15"/>
      <c r="B82" s="14"/>
      <c r="C82" s="14"/>
      <c r="D82" s="1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</row>
    <row r="83" spans="1:87" ht="12.75">
      <c r="A83" s="15"/>
      <c r="B83" s="14"/>
      <c r="C83" s="14"/>
      <c r="D83" s="14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</row>
    <row r="84" ht="12.75">
      <c r="A84" s="1"/>
    </row>
  </sheetData>
  <mergeCells count="3">
    <mergeCell ref="A1:F1"/>
    <mergeCell ref="A2:F2"/>
    <mergeCell ref="A3:F3"/>
  </mergeCells>
  <printOptions gridLines="1"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J1"/>
    </sheetView>
  </sheetViews>
  <sheetFormatPr defaultColWidth="9.140625" defaultRowHeight="12.75"/>
  <cols>
    <col min="3" max="3" width="22.57421875" style="0" customWidth="1"/>
    <col min="4" max="4" width="16.28125" style="0" customWidth="1"/>
    <col min="5" max="5" width="16.421875" style="0" bestFit="1" customWidth="1"/>
    <col min="6" max="6" width="14.140625" style="0" bestFit="1" customWidth="1"/>
    <col min="7" max="7" width="15.7109375" style="0" bestFit="1" customWidth="1"/>
    <col min="8" max="9" width="14.57421875" style="0" bestFit="1" customWidth="1"/>
    <col min="10" max="10" width="13.7109375" style="0" bestFit="1" customWidth="1"/>
    <col min="11" max="11" width="12.421875" style="0" bestFit="1" customWidth="1"/>
    <col min="12" max="12" width="11.140625" style="0" bestFit="1" customWidth="1"/>
    <col min="14" max="14" width="15.28125" style="0" customWidth="1"/>
  </cols>
  <sheetData>
    <row r="1" spans="1:10" ht="15.7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.75">
      <c r="A2" s="84" t="s">
        <v>68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15.75">
      <c r="A3" s="84" t="s">
        <v>108</v>
      </c>
      <c r="B3" s="85"/>
      <c r="C3" s="85"/>
      <c r="D3" s="85"/>
      <c r="E3" s="85"/>
      <c r="F3" s="85"/>
      <c r="G3" s="85"/>
      <c r="H3" s="85"/>
      <c r="I3" s="85"/>
      <c r="J3" s="86"/>
    </row>
    <row r="4" spans="1:10" ht="13.5" thickBot="1">
      <c r="A4" s="41"/>
      <c r="B4" s="42"/>
      <c r="C4" s="42"/>
      <c r="D4" s="42"/>
      <c r="E4" s="42"/>
      <c r="F4" s="42"/>
      <c r="G4" s="42"/>
      <c r="H4" s="42"/>
      <c r="I4" s="42"/>
      <c r="J4" s="44"/>
    </row>
    <row r="5" spans="1:10" ht="12.75">
      <c r="A5" s="41"/>
      <c r="B5" s="42"/>
      <c r="C5" s="1"/>
      <c r="D5" s="32" t="s">
        <v>69</v>
      </c>
      <c r="E5" s="89" t="s">
        <v>70</v>
      </c>
      <c r="F5" s="90"/>
      <c r="G5" s="91"/>
      <c r="H5" s="92"/>
      <c r="I5" s="87" t="s">
        <v>71</v>
      </c>
      <c r="J5" s="88"/>
    </row>
    <row r="6" spans="1:10" ht="13.5" thickBot="1">
      <c r="A6" s="41"/>
      <c r="B6" s="42"/>
      <c r="C6" s="42"/>
      <c r="D6" s="33" t="s">
        <v>72</v>
      </c>
      <c r="E6" s="34" t="s">
        <v>73</v>
      </c>
      <c r="F6" s="35" t="s">
        <v>74</v>
      </c>
      <c r="G6" s="36" t="s">
        <v>75</v>
      </c>
      <c r="H6" s="37" t="s">
        <v>76</v>
      </c>
      <c r="I6" s="38" t="s">
        <v>77</v>
      </c>
      <c r="J6" s="61" t="s">
        <v>78</v>
      </c>
    </row>
    <row r="7" spans="1:11" ht="12.75">
      <c r="A7" s="50" t="s">
        <v>7</v>
      </c>
      <c r="B7" s="42"/>
      <c r="C7" s="42"/>
      <c r="D7" s="62">
        <f>SUM(E7:J7)</f>
        <v>791213890.0018001</v>
      </c>
      <c r="E7" s="31">
        <f aca="true" t="shared" si="0" ref="E7:J7">SUM(E9:E10)</f>
        <v>479441372</v>
      </c>
      <c r="F7" s="31">
        <f t="shared" si="0"/>
        <v>86923796</v>
      </c>
      <c r="G7" s="31">
        <f t="shared" si="0"/>
        <v>136137084</v>
      </c>
      <c r="H7" s="31">
        <f t="shared" si="0"/>
        <v>-1647</v>
      </c>
      <c r="I7" s="31">
        <f t="shared" si="0"/>
        <v>87244977.0018</v>
      </c>
      <c r="J7" s="63">
        <f t="shared" si="0"/>
        <v>1468308</v>
      </c>
      <c r="K7" s="5"/>
    </row>
    <row r="8" spans="1:10" ht="12.75">
      <c r="A8" s="49"/>
      <c r="B8" s="42"/>
      <c r="C8" s="42"/>
      <c r="D8" s="62"/>
      <c r="E8" s="59"/>
      <c r="F8" s="59"/>
      <c r="G8" s="59"/>
      <c r="H8" s="59"/>
      <c r="I8" s="59"/>
      <c r="J8" s="64"/>
    </row>
    <row r="9" spans="1:10" ht="12.75">
      <c r="A9" s="50" t="s">
        <v>8</v>
      </c>
      <c r="B9" s="42"/>
      <c r="C9" s="42"/>
      <c r="D9" s="62">
        <f>SUM(E9:J9)</f>
        <v>588529072.7</v>
      </c>
      <c r="E9" s="77">
        <v>355352718</v>
      </c>
      <c r="F9" s="77">
        <v>76467139</v>
      </c>
      <c r="G9" s="77">
        <v>94740291</v>
      </c>
      <c r="H9" s="77">
        <v>0</v>
      </c>
      <c r="I9" s="77">
        <v>61968924.7</v>
      </c>
      <c r="J9" s="77">
        <v>0</v>
      </c>
    </row>
    <row r="10" spans="1:10" ht="12.75">
      <c r="A10" s="50" t="s">
        <v>9</v>
      </c>
      <c r="B10" s="42"/>
      <c r="C10" s="42"/>
      <c r="D10" s="62">
        <f>SUM(E10:J10)</f>
        <v>202684817.3018</v>
      </c>
      <c r="E10" s="59">
        <f aca="true" t="shared" si="1" ref="E10:J10">SUM(E13:E69)</f>
        <v>124088654</v>
      </c>
      <c r="F10" s="59">
        <f t="shared" si="1"/>
        <v>10456657</v>
      </c>
      <c r="G10" s="59">
        <f t="shared" si="1"/>
        <v>41396793</v>
      </c>
      <c r="H10" s="59">
        <f t="shared" si="1"/>
        <v>-1647</v>
      </c>
      <c r="I10" s="59">
        <f t="shared" si="1"/>
        <v>25276052.3018</v>
      </c>
      <c r="J10" s="64">
        <f t="shared" si="1"/>
        <v>1468308</v>
      </c>
    </row>
    <row r="11" spans="1:10" ht="12.75">
      <c r="A11" s="49"/>
      <c r="B11" s="42"/>
      <c r="C11" s="42"/>
      <c r="D11" s="62"/>
      <c r="E11" s="59"/>
      <c r="F11" s="59"/>
      <c r="G11" s="59"/>
      <c r="H11" s="59"/>
      <c r="I11" s="59"/>
      <c r="J11" s="64"/>
    </row>
    <row r="12" spans="1:10" ht="12.75">
      <c r="A12" s="51" t="s">
        <v>10</v>
      </c>
      <c r="B12" s="42"/>
      <c r="C12" s="42"/>
      <c r="D12" s="30"/>
      <c r="E12" s="59"/>
      <c r="F12" s="59"/>
      <c r="G12" s="59"/>
      <c r="H12" s="59"/>
      <c r="I12" s="59"/>
      <c r="J12" s="64"/>
    </row>
    <row r="13" spans="1:10" ht="12.75">
      <c r="A13" s="52" t="s">
        <v>11</v>
      </c>
      <c r="B13" s="42"/>
      <c r="C13" s="42"/>
      <c r="D13" s="39">
        <f aca="true" t="shared" si="2" ref="D13:D69">SUM(E13:J13)</f>
        <v>2128986.1607999997</v>
      </c>
      <c r="E13" s="29">
        <v>927342</v>
      </c>
      <c r="F13" s="59">
        <v>7824</v>
      </c>
      <c r="G13" s="59">
        <v>495690</v>
      </c>
      <c r="H13" s="59">
        <v>0</v>
      </c>
      <c r="I13" s="59">
        <v>684521.1608</v>
      </c>
      <c r="J13" s="64">
        <v>13609</v>
      </c>
    </row>
    <row r="14" spans="1:10" ht="12.75">
      <c r="A14" s="52" t="s">
        <v>12</v>
      </c>
      <c r="B14" s="42"/>
      <c r="C14" s="42"/>
      <c r="D14" s="31">
        <f t="shared" si="2"/>
        <v>1037874.1352</v>
      </c>
      <c r="E14" s="59">
        <v>580611</v>
      </c>
      <c r="F14" s="59">
        <v>0</v>
      </c>
      <c r="G14" s="59">
        <v>290325</v>
      </c>
      <c r="H14" s="59">
        <v>0</v>
      </c>
      <c r="I14" s="59">
        <v>145714.1352</v>
      </c>
      <c r="J14" s="64">
        <v>21224</v>
      </c>
    </row>
    <row r="15" spans="1:10" ht="12.75">
      <c r="A15" s="52" t="s">
        <v>13</v>
      </c>
      <c r="B15" s="42"/>
      <c r="C15" s="42"/>
      <c r="D15" s="59">
        <f t="shared" si="2"/>
        <v>3779455.5</v>
      </c>
      <c r="E15" s="59">
        <v>2207212</v>
      </c>
      <c r="F15" s="59">
        <v>0</v>
      </c>
      <c r="G15" s="59">
        <v>1039795</v>
      </c>
      <c r="H15" s="59">
        <v>0</v>
      </c>
      <c r="I15" s="59">
        <v>532448.5</v>
      </c>
      <c r="J15" s="64">
        <v>0</v>
      </c>
    </row>
    <row r="16" spans="1:10" ht="12.75">
      <c r="A16" s="52" t="s">
        <v>14</v>
      </c>
      <c r="B16" s="42"/>
      <c r="C16" s="42"/>
      <c r="D16" s="59">
        <f t="shared" si="2"/>
        <v>2163910.7648</v>
      </c>
      <c r="E16" s="59">
        <v>1339424</v>
      </c>
      <c r="F16" s="59">
        <v>0</v>
      </c>
      <c r="G16" s="59">
        <v>516602</v>
      </c>
      <c r="H16" s="59">
        <v>0</v>
      </c>
      <c r="I16" s="59">
        <v>267956.7648</v>
      </c>
      <c r="J16" s="64">
        <v>39928</v>
      </c>
    </row>
    <row r="17" spans="1:10" ht="12.75">
      <c r="A17" s="52" t="s">
        <v>15</v>
      </c>
      <c r="B17" s="42"/>
      <c r="C17" s="42"/>
      <c r="D17" s="59">
        <f t="shared" si="2"/>
        <v>476155.537</v>
      </c>
      <c r="E17" s="59">
        <v>0</v>
      </c>
      <c r="F17" s="59">
        <v>0</v>
      </c>
      <c r="G17" s="59">
        <v>291955</v>
      </c>
      <c r="H17" s="59">
        <v>0</v>
      </c>
      <c r="I17" s="59">
        <v>177977.537</v>
      </c>
      <c r="J17" s="64">
        <v>6223</v>
      </c>
    </row>
    <row r="18" spans="1:10" ht="12.75">
      <c r="A18" s="52" t="s">
        <v>16</v>
      </c>
      <c r="B18" s="42"/>
      <c r="C18" s="42"/>
      <c r="D18" s="59">
        <f t="shared" si="2"/>
        <v>3914106.1</v>
      </c>
      <c r="E18" s="59">
        <v>2636041</v>
      </c>
      <c r="F18" s="59">
        <v>0</v>
      </c>
      <c r="G18" s="59">
        <v>761490</v>
      </c>
      <c r="H18" s="59">
        <v>0</v>
      </c>
      <c r="I18" s="59">
        <v>442114.1</v>
      </c>
      <c r="J18" s="64">
        <v>74461</v>
      </c>
    </row>
    <row r="19" spans="1:10" ht="12.75">
      <c r="A19" s="52" t="s">
        <v>17</v>
      </c>
      <c r="B19" s="42"/>
      <c r="C19" s="42"/>
      <c r="D19" s="59">
        <f t="shared" si="2"/>
        <v>844946.3</v>
      </c>
      <c r="E19" s="59">
        <v>63669</v>
      </c>
      <c r="F19" s="59">
        <v>0</v>
      </c>
      <c r="G19" s="59">
        <v>506680</v>
      </c>
      <c r="H19" s="59">
        <v>0</v>
      </c>
      <c r="I19" s="59">
        <v>274597.3</v>
      </c>
      <c r="J19" s="64">
        <v>0</v>
      </c>
    </row>
    <row r="20" spans="1:10" ht="12.75">
      <c r="A20" s="52" t="s">
        <v>18</v>
      </c>
      <c r="B20" s="42"/>
      <c r="C20" s="42"/>
      <c r="D20" s="59">
        <f t="shared" si="2"/>
        <v>479479.6</v>
      </c>
      <c r="E20" s="59">
        <v>0</v>
      </c>
      <c r="F20" s="59">
        <v>0</v>
      </c>
      <c r="G20" s="59">
        <v>298712</v>
      </c>
      <c r="H20" s="59">
        <v>0</v>
      </c>
      <c r="I20" s="59">
        <v>160275.6</v>
      </c>
      <c r="J20" s="64">
        <v>20492</v>
      </c>
    </row>
    <row r="21" spans="1:10" ht="12.75">
      <c r="A21" s="52" t="s">
        <v>19</v>
      </c>
      <c r="B21" s="42"/>
      <c r="C21" s="42"/>
      <c r="D21" s="59">
        <f t="shared" si="2"/>
        <v>745840.2</v>
      </c>
      <c r="E21" s="59">
        <v>75504</v>
      </c>
      <c r="F21" s="59">
        <v>0</v>
      </c>
      <c r="G21" s="59">
        <v>406161</v>
      </c>
      <c r="H21" s="59">
        <v>0</v>
      </c>
      <c r="I21" s="59">
        <v>256337.2</v>
      </c>
      <c r="J21" s="64">
        <v>7838</v>
      </c>
    </row>
    <row r="22" spans="1:10" ht="12.75">
      <c r="A22" s="52" t="s">
        <v>20</v>
      </c>
      <c r="B22" s="42"/>
      <c r="C22" s="42"/>
      <c r="D22" s="59">
        <f t="shared" si="2"/>
        <v>527886.8</v>
      </c>
      <c r="E22" s="59">
        <v>180700</v>
      </c>
      <c r="F22" s="59">
        <v>0</v>
      </c>
      <c r="G22" s="59">
        <v>164104</v>
      </c>
      <c r="H22" s="59">
        <v>0</v>
      </c>
      <c r="I22" s="59">
        <v>178777.8</v>
      </c>
      <c r="J22" s="64">
        <v>4305</v>
      </c>
    </row>
    <row r="23" spans="1:10" ht="12.75">
      <c r="A23" s="52" t="s">
        <v>21</v>
      </c>
      <c r="B23" s="42"/>
      <c r="C23" s="42"/>
      <c r="D23" s="59">
        <f t="shared" si="2"/>
        <v>1217113.8</v>
      </c>
      <c r="E23" s="59">
        <v>792273</v>
      </c>
      <c r="F23" s="59">
        <v>0</v>
      </c>
      <c r="G23" s="59">
        <v>302231</v>
      </c>
      <c r="H23" s="59">
        <v>0</v>
      </c>
      <c r="I23" s="59">
        <v>122609.8</v>
      </c>
      <c r="J23" s="64">
        <v>0</v>
      </c>
    </row>
    <row r="24" spans="1:10" ht="12.75">
      <c r="A24" s="52" t="s">
        <v>22</v>
      </c>
      <c r="B24" s="42"/>
      <c r="C24" s="42"/>
      <c r="D24" s="59">
        <f t="shared" si="2"/>
        <v>361170.2</v>
      </c>
      <c r="E24" s="59">
        <v>-866</v>
      </c>
      <c r="F24" s="59">
        <v>0</v>
      </c>
      <c r="G24" s="59">
        <v>209451</v>
      </c>
      <c r="H24" s="59">
        <v>0</v>
      </c>
      <c r="I24" s="59">
        <v>135614.2</v>
      </c>
      <c r="J24" s="64">
        <v>16971</v>
      </c>
    </row>
    <row r="25" spans="1:10" ht="12.75">
      <c r="A25" s="52" t="s">
        <v>23</v>
      </c>
      <c r="B25" s="42"/>
      <c r="C25" s="42"/>
      <c r="D25" s="59">
        <f t="shared" si="2"/>
        <v>4080025.4</v>
      </c>
      <c r="E25" s="59">
        <v>2816491</v>
      </c>
      <c r="F25" s="59">
        <v>109</v>
      </c>
      <c r="G25" s="59">
        <v>748425</v>
      </c>
      <c r="H25" s="59">
        <v>0</v>
      </c>
      <c r="I25" s="59">
        <v>497103.4</v>
      </c>
      <c r="J25" s="64">
        <v>17897</v>
      </c>
    </row>
    <row r="26" spans="1:10" ht="12.75">
      <c r="A26" s="52" t="s">
        <v>24</v>
      </c>
      <c r="B26" s="42"/>
      <c r="C26" s="42"/>
      <c r="D26" s="59">
        <f t="shared" si="2"/>
        <v>22555602.3097</v>
      </c>
      <c r="E26" s="59">
        <v>14584832</v>
      </c>
      <c r="F26" s="59">
        <v>397904</v>
      </c>
      <c r="G26" s="59">
        <v>4565297</v>
      </c>
      <c r="H26" s="59">
        <v>0</v>
      </c>
      <c r="I26" s="59">
        <v>2653520.3097</v>
      </c>
      <c r="J26" s="64">
        <v>354049</v>
      </c>
    </row>
    <row r="27" spans="1:10" ht="12.75">
      <c r="A27" s="52" t="s">
        <v>25</v>
      </c>
      <c r="B27" s="42"/>
      <c r="C27" s="42"/>
      <c r="D27" s="59">
        <f t="shared" si="2"/>
        <v>418994.1</v>
      </c>
      <c r="E27" s="59">
        <v>77268</v>
      </c>
      <c r="F27" s="59">
        <v>0</v>
      </c>
      <c r="G27" s="59">
        <v>236919</v>
      </c>
      <c r="H27" s="59">
        <v>0</v>
      </c>
      <c r="I27" s="59">
        <v>95915.1</v>
      </c>
      <c r="J27" s="64">
        <v>8892</v>
      </c>
    </row>
    <row r="28" spans="1:10" ht="12.75">
      <c r="A28" s="52" t="s">
        <v>26</v>
      </c>
      <c r="B28" s="42"/>
      <c r="C28" s="42"/>
      <c r="D28" s="59">
        <f t="shared" si="2"/>
        <v>478953.3</v>
      </c>
      <c r="E28" s="59">
        <v>-2889</v>
      </c>
      <c r="F28" s="59">
        <v>0</v>
      </c>
      <c r="G28" s="59">
        <v>311856</v>
      </c>
      <c r="H28" s="59">
        <v>0</v>
      </c>
      <c r="I28" s="59">
        <v>154744.3</v>
      </c>
      <c r="J28" s="64">
        <v>15242</v>
      </c>
    </row>
    <row r="29" spans="1:10" ht="12.75">
      <c r="A29" s="52" t="s">
        <v>27</v>
      </c>
      <c r="B29" s="42"/>
      <c r="C29" s="42"/>
      <c r="D29" s="59">
        <f t="shared" si="2"/>
        <v>1002914.8097</v>
      </c>
      <c r="E29" s="59">
        <v>565732</v>
      </c>
      <c r="F29" s="59">
        <v>0</v>
      </c>
      <c r="G29" s="59">
        <v>238466</v>
      </c>
      <c r="H29" s="59">
        <v>0</v>
      </c>
      <c r="I29" s="59">
        <v>198616.8097</v>
      </c>
      <c r="J29" s="64">
        <v>100</v>
      </c>
    </row>
    <row r="30" spans="1:10" ht="12.75">
      <c r="A30" s="52" t="s">
        <v>28</v>
      </c>
      <c r="B30" s="42"/>
      <c r="C30" s="42"/>
      <c r="D30" s="59">
        <f t="shared" si="2"/>
        <v>1191842.2</v>
      </c>
      <c r="E30" s="59">
        <v>736304</v>
      </c>
      <c r="F30" s="59">
        <v>0</v>
      </c>
      <c r="G30" s="59">
        <v>284858</v>
      </c>
      <c r="H30" s="59">
        <v>0</v>
      </c>
      <c r="I30" s="59">
        <v>108493.2</v>
      </c>
      <c r="J30" s="64">
        <v>62187</v>
      </c>
    </row>
    <row r="31" spans="1:10" ht="12.75">
      <c r="A31" s="52" t="s">
        <v>29</v>
      </c>
      <c r="B31" s="42"/>
      <c r="C31" s="42"/>
      <c r="D31" s="59">
        <f t="shared" si="2"/>
        <v>569423.5</v>
      </c>
      <c r="E31" s="59">
        <v>307420</v>
      </c>
      <c r="F31" s="59">
        <v>109</v>
      </c>
      <c r="G31" s="59">
        <v>134315</v>
      </c>
      <c r="H31" s="59">
        <v>0</v>
      </c>
      <c r="I31" s="59">
        <v>122330.5</v>
      </c>
      <c r="J31" s="64">
        <v>5249</v>
      </c>
    </row>
    <row r="32" spans="1:10" ht="12.75">
      <c r="A32" s="52" t="s">
        <v>30</v>
      </c>
      <c r="B32" s="42"/>
      <c r="C32" s="42"/>
      <c r="D32" s="59">
        <f t="shared" si="2"/>
        <v>42119.7</v>
      </c>
      <c r="E32" s="59">
        <v>4221</v>
      </c>
      <c r="F32" s="59">
        <v>0</v>
      </c>
      <c r="G32" s="59">
        <v>19061</v>
      </c>
      <c r="H32" s="59">
        <v>0</v>
      </c>
      <c r="I32" s="59">
        <v>18825.7</v>
      </c>
      <c r="J32" s="64">
        <v>12</v>
      </c>
    </row>
    <row r="33" spans="1:10" ht="12.75">
      <c r="A33" s="52" t="s">
        <v>31</v>
      </c>
      <c r="B33" s="42"/>
      <c r="C33" s="42"/>
      <c r="D33" s="59">
        <f t="shared" si="2"/>
        <v>1713902.9</v>
      </c>
      <c r="E33" s="59">
        <v>987213</v>
      </c>
      <c r="F33" s="59">
        <v>41768</v>
      </c>
      <c r="G33" s="59">
        <v>496080</v>
      </c>
      <c r="H33" s="59">
        <v>0</v>
      </c>
      <c r="I33" s="59">
        <v>180369.9</v>
      </c>
      <c r="J33" s="64">
        <v>8472</v>
      </c>
    </row>
    <row r="34" spans="1:10" ht="12.75">
      <c r="A34" s="52" t="s">
        <v>32</v>
      </c>
      <c r="B34" s="42"/>
      <c r="C34" s="42"/>
      <c r="D34" s="59">
        <f t="shared" si="2"/>
        <v>1107235.4</v>
      </c>
      <c r="E34" s="59">
        <v>0</v>
      </c>
      <c r="F34" s="59">
        <v>0</v>
      </c>
      <c r="G34" s="59">
        <v>804204</v>
      </c>
      <c r="H34" s="59">
        <v>0</v>
      </c>
      <c r="I34" s="59">
        <v>270679.4</v>
      </c>
      <c r="J34" s="64">
        <v>32352</v>
      </c>
    </row>
    <row r="35" spans="1:10" ht="12.75">
      <c r="A35" s="52" t="s">
        <v>33</v>
      </c>
      <c r="B35" s="42"/>
      <c r="C35" s="42"/>
      <c r="D35" s="59">
        <f t="shared" si="2"/>
        <v>263959.9</v>
      </c>
      <c r="E35" s="59">
        <v>0</v>
      </c>
      <c r="F35" s="59">
        <v>0</v>
      </c>
      <c r="G35" s="59">
        <v>179476</v>
      </c>
      <c r="H35" s="59">
        <v>0</v>
      </c>
      <c r="I35" s="59">
        <v>79857.9</v>
      </c>
      <c r="J35" s="64">
        <v>4626</v>
      </c>
    </row>
    <row r="36" spans="1:10" ht="12.75">
      <c r="A36" s="52" t="s">
        <v>34</v>
      </c>
      <c r="B36" s="42"/>
      <c r="C36" s="42"/>
      <c r="D36" s="59">
        <f t="shared" si="2"/>
        <v>1056347.2</v>
      </c>
      <c r="E36" s="59">
        <v>715541</v>
      </c>
      <c r="F36" s="59">
        <v>0</v>
      </c>
      <c r="G36" s="59">
        <v>225535</v>
      </c>
      <c r="H36" s="59">
        <v>0</v>
      </c>
      <c r="I36" s="59">
        <v>91613.2</v>
      </c>
      <c r="J36" s="64">
        <v>23658</v>
      </c>
    </row>
    <row r="37" spans="1:10" ht="12.75">
      <c r="A37" s="52" t="s">
        <v>35</v>
      </c>
      <c r="B37" s="42"/>
      <c r="C37" s="42"/>
      <c r="D37" s="59">
        <f t="shared" si="2"/>
        <v>485842.9824</v>
      </c>
      <c r="E37" s="59">
        <v>4638</v>
      </c>
      <c r="F37" s="59">
        <v>0</v>
      </c>
      <c r="G37" s="59">
        <v>324036</v>
      </c>
      <c r="H37" s="59">
        <v>0</v>
      </c>
      <c r="I37" s="59">
        <v>152674.9824</v>
      </c>
      <c r="J37" s="64">
        <v>4494</v>
      </c>
    </row>
    <row r="38" spans="1:10" ht="12.75">
      <c r="A38" s="52" t="s">
        <v>36</v>
      </c>
      <c r="B38" s="42"/>
      <c r="C38" s="42"/>
      <c r="D38" s="59">
        <f t="shared" si="2"/>
        <v>18154797.1</v>
      </c>
      <c r="E38" s="59">
        <v>12666466</v>
      </c>
      <c r="F38" s="59">
        <v>951426</v>
      </c>
      <c r="G38" s="59">
        <v>2609300</v>
      </c>
      <c r="H38" s="59">
        <v>0</v>
      </c>
      <c r="I38" s="59">
        <v>1874097.1</v>
      </c>
      <c r="J38" s="64">
        <v>53508</v>
      </c>
    </row>
    <row r="39" spans="1:10" ht="12.75">
      <c r="A39" s="52" t="s">
        <v>37</v>
      </c>
      <c r="B39" s="42"/>
      <c r="C39" s="42"/>
      <c r="D39" s="59">
        <f t="shared" si="2"/>
        <v>760161.8351</v>
      </c>
      <c r="E39" s="59">
        <v>421113</v>
      </c>
      <c r="F39" s="59">
        <v>109</v>
      </c>
      <c r="G39" s="59">
        <v>189070</v>
      </c>
      <c r="H39" s="59">
        <v>0</v>
      </c>
      <c r="I39" s="59">
        <v>148846.8351</v>
      </c>
      <c r="J39" s="64">
        <v>1023</v>
      </c>
    </row>
    <row r="40" spans="1:10" ht="12.75">
      <c r="A40" s="52" t="s">
        <v>38</v>
      </c>
      <c r="B40" s="42"/>
      <c r="C40" s="42"/>
      <c r="D40" s="59">
        <f t="shared" si="2"/>
        <v>22008280</v>
      </c>
      <c r="E40" s="59">
        <v>10912396</v>
      </c>
      <c r="F40" s="59">
        <v>4363275</v>
      </c>
      <c r="G40" s="59">
        <v>3602073</v>
      </c>
      <c r="H40" s="59">
        <v>0</v>
      </c>
      <c r="I40" s="59">
        <v>3043664</v>
      </c>
      <c r="J40" s="64">
        <v>86872</v>
      </c>
    </row>
    <row r="41" spans="1:10" ht="12.75">
      <c r="A41" s="52" t="s">
        <v>39</v>
      </c>
      <c r="B41" s="42"/>
      <c r="C41" s="42"/>
      <c r="D41" s="59">
        <f t="shared" si="2"/>
        <v>5184433.6852</v>
      </c>
      <c r="E41" s="59">
        <v>3779232</v>
      </c>
      <c r="F41" s="59">
        <v>0</v>
      </c>
      <c r="G41" s="59">
        <v>933514</v>
      </c>
      <c r="H41" s="59">
        <v>0</v>
      </c>
      <c r="I41" s="59">
        <v>470811.6852</v>
      </c>
      <c r="J41" s="64">
        <v>876</v>
      </c>
    </row>
    <row r="42" spans="1:10" ht="12.75">
      <c r="A42" s="52" t="s">
        <v>40</v>
      </c>
      <c r="B42" s="42"/>
      <c r="C42" s="42"/>
      <c r="D42" s="59">
        <f t="shared" si="2"/>
        <v>6937833.2366</v>
      </c>
      <c r="E42" s="59">
        <v>4268487</v>
      </c>
      <c r="F42" s="59">
        <v>545897</v>
      </c>
      <c r="G42" s="59">
        <v>1371312</v>
      </c>
      <c r="H42" s="59">
        <v>-1647</v>
      </c>
      <c r="I42" s="59">
        <v>669733.2366</v>
      </c>
      <c r="J42" s="64">
        <v>84051</v>
      </c>
    </row>
    <row r="43" spans="1:10" ht="12.75">
      <c r="A43" s="52" t="s">
        <v>41</v>
      </c>
      <c r="B43" s="42"/>
      <c r="C43" s="42"/>
      <c r="D43" s="59">
        <f t="shared" si="2"/>
        <v>10467587.9522</v>
      </c>
      <c r="E43" s="59">
        <v>6229260</v>
      </c>
      <c r="F43" s="59">
        <v>1132466</v>
      </c>
      <c r="G43" s="59">
        <v>2016362</v>
      </c>
      <c r="H43" s="59">
        <v>0</v>
      </c>
      <c r="I43" s="59">
        <v>992897.9522</v>
      </c>
      <c r="J43" s="64">
        <v>96602</v>
      </c>
    </row>
    <row r="44" spans="1:10" ht="12.75">
      <c r="A44" s="52" t="s">
        <v>42</v>
      </c>
      <c r="B44" s="42"/>
      <c r="C44" s="42"/>
      <c r="D44" s="59">
        <f t="shared" si="2"/>
        <v>1871794.6444</v>
      </c>
      <c r="E44" s="59">
        <v>1269728</v>
      </c>
      <c r="F44" s="59">
        <v>0</v>
      </c>
      <c r="G44" s="59">
        <v>388908</v>
      </c>
      <c r="H44" s="59">
        <v>0</v>
      </c>
      <c r="I44" s="59">
        <v>190828.6444</v>
      </c>
      <c r="J44" s="64">
        <v>22330</v>
      </c>
    </row>
    <row r="45" spans="1:10" ht="12.75">
      <c r="A45" s="52" t="s">
        <v>43</v>
      </c>
      <c r="B45" s="42"/>
      <c r="C45" s="42"/>
      <c r="D45" s="59">
        <f t="shared" si="2"/>
        <v>9283748.202300001</v>
      </c>
      <c r="E45" s="59">
        <v>6562056</v>
      </c>
      <c r="F45" s="59">
        <v>597914</v>
      </c>
      <c r="G45" s="59">
        <v>1452561</v>
      </c>
      <c r="H45" s="59">
        <v>0</v>
      </c>
      <c r="I45" s="59">
        <v>604745.2023</v>
      </c>
      <c r="J45" s="64">
        <v>66472</v>
      </c>
    </row>
    <row r="46" spans="1:10" ht="12.75">
      <c r="A46" s="52" t="s">
        <v>44</v>
      </c>
      <c r="B46" s="42"/>
      <c r="C46" s="42"/>
      <c r="D46" s="59">
        <f t="shared" si="2"/>
        <v>1065739.8</v>
      </c>
      <c r="E46" s="59">
        <v>709216</v>
      </c>
      <c r="F46" s="59">
        <v>0</v>
      </c>
      <c r="G46" s="59">
        <v>232446</v>
      </c>
      <c r="H46" s="59">
        <v>0</v>
      </c>
      <c r="I46" s="59">
        <v>99414.8</v>
      </c>
      <c r="J46" s="64">
        <v>24663</v>
      </c>
    </row>
    <row r="47" spans="1:10" ht="12.75">
      <c r="A47" s="52" t="s">
        <v>45</v>
      </c>
      <c r="B47" s="42"/>
      <c r="C47" s="42"/>
      <c r="D47" s="59">
        <f t="shared" si="2"/>
        <v>3437940.8</v>
      </c>
      <c r="E47" s="59">
        <v>2216224</v>
      </c>
      <c r="F47" s="59">
        <v>424</v>
      </c>
      <c r="G47" s="59">
        <v>956974</v>
      </c>
      <c r="H47" s="59">
        <v>0</v>
      </c>
      <c r="I47" s="59">
        <v>259777.8</v>
      </c>
      <c r="J47" s="64">
        <v>4541</v>
      </c>
    </row>
    <row r="48" spans="1:10" ht="12.75">
      <c r="A48" s="52" t="s">
        <v>46</v>
      </c>
      <c r="B48" s="42"/>
      <c r="C48" s="42"/>
      <c r="D48" s="59">
        <f t="shared" si="2"/>
        <v>1054633.7938</v>
      </c>
      <c r="E48" s="59">
        <v>596347</v>
      </c>
      <c r="F48" s="59">
        <v>0</v>
      </c>
      <c r="G48" s="59">
        <v>305241</v>
      </c>
      <c r="H48" s="59">
        <v>0</v>
      </c>
      <c r="I48" s="59">
        <v>146580.7938</v>
      </c>
      <c r="J48" s="64">
        <v>6465</v>
      </c>
    </row>
    <row r="49" spans="1:10" ht="12.75">
      <c r="A49" s="52" t="s">
        <v>47</v>
      </c>
      <c r="B49" s="42"/>
      <c r="C49" s="42"/>
      <c r="D49" s="59">
        <f t="shared" si="2"/>
        <v>612050.15</v>
      </c>
      <c r="E49" s="59">
        <v>342656</v>
      </c>
      <c r="F49" s="59">
        <v>0</v>
      </c>
      <c r="G49" s="59">
        <v>169690</v>
      </c>
      <c r="H49" s="59">
        <v>0</v>
      </c>
      <c r="I49" s="59">
        <v>96716.15</v>
      </c>
      <c r="J49" s="64">
        <v>2988</v>
      </c>
    </row>
    <row r="50" spans="1:10" ht="12.75">
      <c r="A50" s="52" t="s">
        <v>48</v>
      </c>
      <c r="B50" s="42"/>
      <c r="C50" s="42"/>
      <c r="D50" s="59">
        <f t="shared" si="2"/>
        <v>1031047.5</v>
      </c>
      <c r="E50" s="59">
        <v>413038</v>
      </c>
      <c r="F50" s="59">
        <v>4401</v>
      </c>
      <c r="G50" s="59">
        <v>270018</v>
      </c>
      <c r="H50" s="59">
        <v>0</v>
      </c>
      <c r="I50" s="59">
        <v>330820.5</v>
      </c>
      <c r="J50" s="64">
        <v>12770</v>
      </c>
    </row>
    <row r="51" spans="1:10" ht="12.75">
      <c r="A51" s="52" t="s">
        <v>49</v>
      </c>
      <c r="B51" s="42"/>
      <c r="C51" s="42"/>
      <c r="D51" s="59">
        <f t="shared" si="2"/>
        <v>9320656.0443</v>
      </c>
      <c r="E51" s="59">
        <v>6654030</v>
      </c>
      <c r="F51" s="59">
        <v>230369</v>
      </c>
      <c r="G51" s="59">
        <v>1618616</v>
      </c>
      <c r="H51" s="59">
        <v>0</v>
      </c>
      <c r="I51" s="59">
        <v>763057.0443</v>
      </c>
      <c r="J51" s="64">
        <v>54584</v>
      </c>
    </row>
    <row r="52" spans="1:10" ht="12.75">
      <c r="A52" s="52" t="s">
        <v>50</v>
      </c>
      <c r="B52" s="42"/>
      <c r="C52" s="42"/>
      <c r="D52" s="59">
        <f t="shared" si="2"/>
        <v>1034781.2</v>
      </c>
      <c r="E52" s="59">
        <v>107</v>
      </c>
      <c r="F52" s="59">
        <v>0</v>
      </c>
      <c r="G52" s="59">
        <v>676643</v>
      </c>
      <c r="H52" s="59">
        <v>0</v>
      </c>
      <c r="I52" s="59">
        <v>358031.2</v>
      </c>
      <c r="J52" s="64">
        <v>0</v>
      </c>
    </row>
    <row r="53" spans="1:10" ht="12.75">
      <c r="A53" s="52" t="s">
        <v>51</v>
      </c>
      <c r="B53" s="42"/>
      <c r="C53" s="42"/>
      <c r="D53" s="59">
        <f t="shared" si="2"/>
        <v>990993.5076</v>
      </c>
      <c r="E53" s="59">
        <v>296426</v>
      </c>
      <c r="F53" s="59">
        <v>0</v>
      </c>
      <c r="G53" s="59">
        <v>363162</v>
      </c>
      <c r="H53" s="59">
        <v>0</v>
      </c>
      <c r="I53" s="59">
        <v>316415.5076</v>
      </c>
      <c r="J53" s="64">
        <v>14990</v>
      </c>
    </row>
    <row r="54" spans="1:10" ht="12.75">
      <c r="A54" s="52" t="s">
        <v>52</v>
      </c>
      <c r="B54" s="42"/>
      <c r="C54" s="42"/>
      <c r="D54" s="59">
        <f t="shared" si="2"/>
        <v>1620558.2868</v>
      </c>
      <c r="E54" s="59">
        <v>621837</v>
      </c>
      <c r="F54" s="59">
        <v>332415</v>
      </c>
      <c r="G54" s="59">
        <v>272719</v>
      </c>
      <c r="H54" s="59">
        <v>0</v>
      </c>
      <c r="I54" s="59">
        <v>393264.2868</v>
      </c>
      <c r="J54" s="64">
        <v>323</v>
      </c>
    </row>
    <row r="55" spans="1:10" ht="12.75">
      <c r="A55" s="52" t="s">
        <v>53</v>
      </c>
      <c r="B55" s="42"/>
      <c r="C55" s="42"/>
      <c r="D55" s="59">
        <f t="shared" si="2"/>
        <v>79594.1</v>
      </c>
      <c r="E55" s="59">
        <v>0</v>
      </c>
      <c r="F55" s="59">
        <v>3651</v>
      </c>
      <c r="G55" s="59">
        <v>0</v>
      </c>
      <c r="H55" s="59">
        <v>0</v>
      </c>
      <c r="I55" s="59">
        <v>69700.1</v>
      </c>
      <c r="J55" s="64">
        <v>6243</v>
      </c>
    </row>
    <row r="56" spans="1:10" ht="12.75">
      <c r="A56" s="52" t="s">
        <v>54</v>
      </c>
      <c r="B56" s="42"/>
      <c r="C56" s="42"/>
      <c r="D56" s="59">
        <f t="shared" si="2"/>
        <v>183993.2</v>
      </c>
      <c r="E56" s="59">
        <v>2082</v>
      </c>
      <c r="F56" s="59">
        <v>0</v>
      </c>
      <c r="G56" s="59">
        <v>126893</v>
      </c>
      <c r="H56" s="59">
        <v>0</v>
      </c>
      <c r="I56" s="59">
        <v>45371.2</v>
      </c>
      <c r="J56" s="64">
        <v>9647</v>
      </c>
    </row>
    <row r="57" spans="1:10" ht="12.75">
      <c r="A57" s="52" t="s">
        <v>55</v>
      </c>
      <c r="B57" s="42"/>
      <c r="C57" s="42"/>
      <c r="D57" s="59">
        <f t="shared" si="2"/>
        <v>728545</v>
      </c>
      <c r="E57" s="59">
        <v>485974</v>
      </c>
      <c r="F57" s="59">
        <v>0</v>
      </c>
      <c r="G57" s="59">
        <v>163955</v>
      </c>
      <c r="H57" s="59">
        <v>0</v>
      </c>
      <c r="I57" s="59">
        <v>65022</v>
      </c>
      <c r="J57" s="64">
        <v>13594</v>
      </c>
    </row>
    <row r="58" spans="1:10" ht="12.75">
      <c r="A58" s="52" t="s">
        <v>56</v>
      </c>
      <c r="B58" s="42"/>
      <c r="C58" s="42"/>
      <c r="D58" s="59">
        <f t="shared" si="2"/>
        <v>906892.1</v>
      </c>
      <c r="E58" s="59">
        <v>28721</v>
      </c>
      <c r="F58" s="59">
        <v>0</v>
      </c>
      <c r="G58" s="59">
        <v>573213</v>
      </c>
      <c r="H58" s="59">
        <v>0</v>
      </c>
      <c r="I58" s="59">
        <v>286797.1</v>
      </c>
      <c r="J58" s="64">
        <v>18161</v>
      </c>
    </row>
    <row r="59" spans="1:10" ht="12.75">
      <c r="A59" s="52" t="s">
        <v>57</v>
      </c>
      <c r="B59" s="42"/>
      <c r="C59" s="42"/>
      <c r="D59" s="59">
        <f t="shared" si="2"/>
        <v>22307066.5</v>
      </c>
      <c r="E59" s="59">
        <v>15090677</v>
      </c>
      <c r="F59" s="59">
        <v>1198845</v>
      </c>
      <c r="G59" s="59">
        <v>3432283</v>
      </c>
      <c r="H59" s="59">
        <v>0</v>
      </c>
      <c r="I59" s="59">
        <v>2531814.5</v>
      </c>
      <c r="J59" s="64">
        <v>53447</v>
      </c>
    </row>
    <row r="60" spans="1:10" ht="12.75">
      <c r="A60" s="52" t="s">
        <v>58</v>
      </c>
      <c r="B60" s="42"/>
      <c r="C60" s="42"/>
      <c r="D60" s="59">
        <f t="shared" si="2"/>
        <v>2396500.1</v>
      </c>
      <c r="E60" s="59">
        <v>1631491</v>
      </c>
      <c r="F60" s="59">
        <v>0</v>
      </c>
      <c r="G60" s="59">
        <v>534515</v>
      </c>
      <c r="H60" s="59">
        <v>0</v>
      </c>
      <c r="I60" s="59">
        <v>219304.1</v>
      </c>
      <c r="J60" s="64">
        <v>11190</v>
      </c>
    </row>
    <row r="61" spans="1:10" ht="12.75">
      <c r="A61" s="52" t="s">
        <v>59</v>
      </c>
      <c r="B61" s="42"/>
      <c r="C61" s="42"/>
      <c r="D61" s="59">
        <f t="shared" si="2"/>
        <v>118875.5</v>
      </c>
      <c r="E61" s="59">
        <v>0</v>
      </c>
      <c r="F61" s="59">
        <v>0</v>
      </c>
      <c r="G61" s="59">
        <v>0</v>
      </c>
      <c r="H61" s="59">
        <v>0</v>
      </c>
      <c r="I61" s="59">
        <v>109001.5</v>
      </c>
      <c r="J61" s="64">
        <v>9874</v>
      </c>
    </row>
    <row r="62" spans="1:10" ht="12.75">
      <c r="A62" s="52" t="s">
        <v>60</v>
      </c>
      <c r="B62" s="42"/>
      <c r="C62" s="42"/>
      <c r="D62" s="59">
        <f t="shared" si="2"/>
        <v>783409.2</v>
      </c>
      <c r="E62" s="59">
        <v>344941</v>
      </c>
      <c r="F62" s="59">
        <v>0</v>
      </c>
      <c r="G62" s="59">
        <v>277369</v>
      </c>
      <c r="H62" s="59">
        <v>0</v>
      </c>
      <c r="I62" s="59">
        <v>158295.2</v>
      </c>
      <c r="J62" s="64">
        <v>2804</v>
      </c>
    </row>
    <row r="63" spans="1:10" ht="12.75">
      <c r="A63" s="52" t="s">
        <v>61</v>
      </c>
      <c r="B63" s="42"/>
      <c r="C63" s="42"/>
      <c r="D63" s="59">
        <f t="shared" si="2"/>
        <v>4155583</v>
      </c>
      <c r="E63" s="59">
        <v>2863401</v>
      </c>
      <c r="F63" s="59">
        <v>217</v>
      </c>
      <c r="G63" s="59">
        <v>849525</v>
      </c>
      <c r="H63" s="59">
        <v>0</v>
      </c>
      <c r="I63" s="59">
        <v>391629</v>
      </c>
      <c r="J63" s="64">
        <v>50811</v>
      </c>
    </row>
    <row r="64" spans="1:10" ht="12.75">
      <c r="A64" s="52" t="s">
        <v>62</v>
      </c>
      <c r="B64" s="42"/>
      <c r="C64" s="42"/>
      <c r="D64" s="59">
        <f t="shared" si="2"/>
        <v>549049.9</v>
      </c>
      <c r="E64" s="59">
        <v>152118</v>
      </c>
      <c r="F64" s="59">
        <v>0</v>
      </c>
      <c r="G64" s="59">
        <v>228367</v>
      </c>
      <c r="H64" s="59">
        <v>0</v>
      </c>
      <c r="I64" s="59">
        <v>164563.9</v>
      </c>
      <c r="J64" s="64">
        <v>4001</v>
      </c>
    </row>
    <row r="65" spans="1:10" ht="12.75">
      <c r="A65" s="52" t="s">
        <v>63</v>
      </c>
      <c r="B65" s="42"/>
      <c r="C65" s="42"/>
      <c r="D65" s="59">
        <f t="shared" si="2"/>
        <v>657949.5</v>
      </c>
      <c r="E65" s="59">
        <v>314571</v>
      </c>
      <c r="F65" s="59">
        <v>0</v>
      </c>
      <c r="G65" s="59">
        <v>181219</v>
      </c>
      <c r="H65" s="59">
        <v>0</v>
      </c>
      <c r="I65" s="59">
        <v>154705.5</v>
      </c>
      <c r="J65" s="64">
        <v>7454</v>
      </c>
    </row>
    <row r="66" spans="1:10" ht="12.75">
      <c r="A66" s="52" t="s">
        <v>64</v>
      </c>
      <c r="B66" s="42"/>
      <c r="C66" s="42"/>
      <c r="D66" s="59">
        <f t="shared" si="2"/>
        <v>1200341.7604</v>
      </c>
      <c r="E66" s="59">
        <v>663799</v>
      </c>
      <c r="F66" s="59">
        <v>0</v>
      </c>
      <c r="G66" s="59">
        <v>353005</v>
      </c>
      <c r="H66" s="59">
        <v>0</v>
      </c>
      <c r="I66" s="59">
        <v>190961.7604</v>
      </c>
      <c r="J66" s="64">
        <v>-7424</v>
      </c>
    </row>
    <row r="67" spans="1:10" ht="12.75">
      <c r="A67" s="52" t="s">
        <v>65</v>
      </c>
      <c r="B67" s="42"/>
      <c r="C67" s="42"/>
      <c r="D67" s="59">
        <f t="shared" si="2"/>
        <v>20267425.0035</v>
      </c>
      <c r="E67" s="59">
        <v>14563237</v>
      </c>
      <c r="F67" s="59">
        <v>647534</v>
      </c>
      <c r="G67" s="59">
        <v>3053105</v>
      </c>
      <c r="H67" s="59">
        <v>0</v>
      </c>
      <c r="I67" s="59">
        <v>1994958.0035</v>
      </c>
      <c r="J67" s="64">
        <v>8591</v>
      </c>
    </row>
    <row r="68" spans="1:10" ht="12.75">
      <c r="A68" s="52" t="s">
        <v>66</v>
      </c>
      <c r="B68" s="42"/>
      <c r="C68" s="42"/>
      <c r="D68" s="59">
        <f t="shared" si="2"/>
        <v>233202.4</v>
      </c>
      <c r="E68" s="59">
        <v>-110</v>
      </c>
      <c r="F68" s="59">
        <v>0</v>
      </c>
      <c r="G68" s="59">
        <v>157932</v>
      </c>
      <c r="H68" s="59">
        <v>0</v>
      </c>
      <c r="I68" s="59">
        <v>73803.4</v>
      </c>
      <c r="J68" s="64">
        <v>1577</v>
      </c>
    </row>
    <row r="69" spans="1:10" ht="12.75">
      <c r="A69" s="52" t="s">
        <v>67</v>
      </c>
      <c r="B69" s="42"/>
      <c r="C69" s="42"/>
      <c r="D69" s="59">
        <f t="shared" si="2"/>
        <v>635263.5</v>
      </c>
      <c r="E69" s="59">
        <v>390452</v>
      </c>
      <c r="F69" s="59">
        <v>0</v>
      </c>
      <c r="G69" s="59">
        <v>185079</v>
      </c>
      <c r="H69" s="59">
        <v>0</v>
      </c>
      <c r="I69" s="59">
        <v>56733.5</v>
      </c>
      <c r="J69" s="64">
        <v>2999</v>
      </c>
    </row>
    <row r="70" spans="1:10" ht="12.75">
      <c r="A70" s="52"/>
      <c r="B70" s="42"/>
      <c r="C70" s="42"/>
      <c r="D70" s="60"/>
      <c r="E70" s="60"/>
      <c r="F70" s="60"/>
      <c r="G70" s="60"/>
      <c r="H70" s="60"/>
      <c r="I70" s="60"/>
      <c r="J70" s="65"/>
    </row>
    <row r="71" spans="1:10" ht="12.75">
      <c r="A71" t="s">
        <v>109</v>
      </c>
      <c r="B71" s="42"/>
      <c r="C71" s="42"/>
      <c r="D71" s="42"/>
      <c r="E71" s="42"/>
      <c r="F71" s="42"/>
      <c r="G71" s="42"/>
      <c r="H71" s="42"/>
      <c r="I71" s="42"/>
      <c r="J71" s="44"/>
    </row>
    <row r="72" spans="1:10" ht="12.75">
      <c r="A72" s="53" t="s">
        <v>79</v>
      </c>
      <c r="B72" s="54"/>
      <c r="C72" s="54"/>
      <c r="D72" s="54"/>
      <c r="E72" s="54"/>
      <c r="F72" s="54"/>
      <c r="G72" s="54"/>
      <c r="H72" s="54"/>
      <c r="I72" s="54"/>
      <c r="J72" s="55"/>
    </row>
  </sheetData>
  <mergeCells count="5">
    <mergeCell ref="A1:J1"/>
    <mergeCell ref="A2:J2"/>
    <mergeCell ref="A3:J3"/>
    <mergeCell ref="I5:J5"/>
    <mergeCell ref="E5:H5"/>
  </mergeCells>
  <printOptions gridLines="1"/>
  <pageMargins left="0.75" right="0.75" top="1" bottom="1" header="0.5" footer="0.5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8.00390625" style="0" customWidth="1"/>
    <col min="3" max="3" width="16.140625" style="0" bestFit="1" customWidth="1"/>
    <col min="4" max="4" width="15.57421875" style="0" bestFit="1" customWidth="1"/>
    <col min="5" max="5" width="17.28125" style="0" bestFit="1" customWidth="1"/>
    <col min="6" max="6" width="18.7109375" style="0" bestFit="1" customWidth="1"/>
    <col min="7" max="7" width="13.7109375" style="0" bestFit="1" customWidth="1"/>
    <col min="8" max="9" width="14.7109375" style="0" bestFit="1" customWidth="1"/>
    <col min="10" max="10" width="13.7109375" style="0" customWidth="1"/>
    <col min="11" max="11" width="16.140625" style="0" customWidth="1"/>
    <col min="12" max="12" width="16.28125" style="0" customWidth="1"/>
    <col min="13" max="13" width="15.140625" style="0" customWidth="1"/>
    <col min="14" max="14" width="16.57421875" style="0" bestFit="1" customWidth="1"/>
    <col min="15" max="15" width="18.28125" style="0" bestFit="1" customWidth="1"/>
    <col min="16" max="17" width="14.7109375" style="0" bestFit="1" customWidth="1"/>
    <col min="18" max="18" width="13.7109375" style="0" bestFit="1" customWidth="1"/>
    <col min="19" max="19" width="14.00390625" style="0" bestFit="1" customWidth="1"/>
    <col min="20" max="20" width="7.7109375" style="0" bestFit="1" customWidth="1"/>
  </cols>
  <sheetData>
    <row r="1" spans="1:19" ht="15.75">
      <c r="A1" s="40"/>
      <c r="B1" s="93" t="s">
        <v>0</v>
      </c>
      <c r="C1" s="94"/>
      <c r="D1" s="94"/>
      <c r="E1" s="94"/>
      <c r="F1" s="94"/>
      <c r="G1" s="94"/>
      <c r="H1" s="94"/>
      <c r="I1" s="94"/>
      <c r="J1" s="95"/>
      <c r="K1" s="96" t="s">
        <v>0</v>
      </c>
      <c r="L1" s="94"/>
      <c r="M1" s="94"/>
      <c r="N1" s="94"/>
      <c r="O1" s="94"/>
      <c r="P1" s="94"/>
      <c r="Q1" s="94"/>
      <c r="R1" s="94"/>
      <c r="S1" s="95"/>
    </row>
    <row r="2" spans="1:19" ht="15.75">
      <c r="A2" s="41"/>
      <c r="B2" s="84" t="s">
        <v>107</v>
      </c>
      <c r="C2" s="85"/>
      <c r="D2" s="85"/>
      <c r="E2" s="85"/>
      <c r="F2" s="85"/>
      <c r="G2" s="85"/>
      <c r="H2" s="85"/>
      <c r="I2" s="85"/>
      <c r="J2" s="99"/>
      <c r="K2" s="100" t="s">
        <v>107</v>
      </c>
      <c r="L2" s="85"/>
      <c r="M2" s="85"/>
      <c r="N2" s="85"/>
      <c r="O2" s="85"/>
      <c r="P2" s="85"/>
      <c r="Q2" s="85"/>
      <c r="R2" s="85"/>
      <c r="S2" s="99"/>
    </row>
    <row r="3" spans="1:19" ht="15.75">
      <c r="A3" s="41"/>
      <c r="B3" s="97" t="s">
        <v>108</v>
      </c>
      <c r="C3" s="98"/>
      <c r="D3" s="98"/>
      <c r="E3" s="98"/>
      <c r="F3" s="98"/>
      <c r="G3" s="98"/>
      <c r="H3" s="98"/>
      <c r="I3" s="98"/>
      <c r="J3" s="99"/>
      <c r="K3" s="101" t="s">
        <v>108</v>
      </c>
      <c r="L3" s="98"/>
      <c r="M3" s="98"/>
      <c r="N3" s="98"/>
      <c r="O3" s="98"/>
      <c r="P3" s="98"/>
      <c r="Q3" s="98"/>
      <c r="R3" s="98"/>
      <c r="S3" s="99"/>
    </row>
    <row r="4" spans="1:19" ht="12.75">
      <c r="A4" s="41"/>
      <c r="B4" s="42"/>
      <c r="C4" s="6"/>
      <c r="D4" s="43"/>
      <c r="E4" s="2"/>
      <c r="F4" s="42"/>
      <c r="G4" s="42"/>
      <c r="H4" s="42"/>
      <c r="I4" s="7"/>
      <c r="J4" s="44"/>
      <c r="K4" s="41"/>
      <c r="L4" s="6"/>
      <c r="M4" s="43"/>
      <c r="N4" s="2"/>
      <c r="O4" s="42"/>
      <c r="P4" s="42"/>
      <c r="Q4" s="42"/>
      <c r="R4" s="7"/>
      <c r="S4" s="44"/>
    </row>
    <row r="5" spans="1:19" ht="12.75">
      <c r="A5" s="41"/>
      <c r="B5" s="16" t="s">
        <v>69</v>
      </c>
      <c r="C5" s="16" t="s">
        <v>80</v>
      </c>
      <c r="D5" s="25" t="s">
        <v>80</v>
      </c>
      <c r="E5" s="26" t="s">
        <v>81</v>
      </c>
      <c r="F5" s="2" t="s">
        <v>105</v>
      </c>
      <c r="G5" s="16" t="s">
        <v>82</v>
      </c>
      <c r="H5" s="19"/>
      <c r="I5" s="7"/>
      <c r="J5" s="45"/>
      <c r="K5" s="56" t="s">
        <v>83</v>
      </c>
      <c r="L5" s="20" t="s">
        <v>84</v>
      </c>
      <c r="M5" s="27" t="s">
        <v>85</v>
      </c>
      <c r="N5" s="27" t="s">
        <v>86</v>
      </c>
      <c r="O5" s="27" t="s">
        <v>2</v>
      </c>
      <c r="P5" s="7" t="s">
        <v>87</v>
      </c>
      <c r="Q5" s="17" t="s">
        <v>88</v>
      </c>
      <c r="R5" s="27" t="s">
        <v>89</v>
      </c>
      <c r="S5" s="45"/>
    </row>
    <row r="6" spans="1:20" ht="12.75">
      <c r="A6" s="41"/>
      <c r="B6" s="20" t="s">
        <v>90</v>
      </c>
      <c r="C6" s="4" t="s">
        <v>91</v>
      </c>
      <c r="D6" s="24" t="s">
        <v>92</v>
      </c>
      <c r="E6" s="20" t="s">
        <v>93</v>
      </c>
      <c r="F6" s="4" t="s">
        <v>106</v>
      </c>
      <c r="G6" s="4" t="s">
        <v>94</v>
      </c>
      <c r="H6" s="4" t="s">
        <v>95</v>
      </c>
      <c r="I6" s="20" t="s">
        <v>96</v>
      </c>
      <c r="J6" s="46" t="s">
        <v>97</v>
      </c>
      <c r="K6" s="57" t="s">
        <v>98</v>
      </c>
      <c r="L6" s="20" t="s">
        <v>99</v>
      </c>
      <c r="M6" s="20" t="s">
        <v>6</v>
      </c>
      <c r="N6" s="20" t="s">
        <v>6</v>
      </c>
      <c r="O6" s="20" t="s">
        <v>6</v>
      </c>
      <c r="P6" s="20" t="s">
        <v>100</v>
      </c>
      <c r="Q6" s="18" t="s">
        <v>101</v>
      </c>
      <c r="R6" s="20" t="s">
        <v>102</v>
      </c>
      <c r="S6" s="46" t="s">
        <v>103</v>
      </c>
      <c r="T6" s="21"/>
    </row>
    <row r="7" spans="1:20" ht="25.5">
      <c r="A7" s="47" t="s">
        <v>104</v>
      </c>
      <c r="B7" s="28">
        <f aca="true" t="shared" si="0" ref="B7:S7">SUM(B9:B10)</f>
        <v>2408327978.03</v>
      </c>
      <c r="C7" s="28">
        <f t="shared" si="0"/>
        <v>555849401.36</v>
      </c>
      <c r="D7" s="28">
        <f t="shared" si="0"/>
        <v>86587055.28</v>
      </c>
      <c r="E7" s="28">
        <f t="shared" si="0"/>
        <v>118552017.89</v>
      </c>
      <c r="F7" s="28">
        <f t="shared" si="0"/>
        <v>511986000.92</v>
      </c>
      <c r="G7" s="28">
        <f t="shared" si="0"/>
        <v>12943596</v>
      </c>
      <c r="H7" s="28">
        <f t="shared" si="0"/>
        <v>39784419</v>
      </c>
      <c r="I7" s="28">
        <f t="shared" si="0"/>
        <v>19188733.05</v>
      </c>
      <c r="J7" s="48">
        <f t="shared" si="0"/>
        <v>21602305.07</v>
      </c>
      <c r="K7" s="58">
        <f t="shared" si="0"/>
        <v>296224237.37</v>
      </c>
      <c r="L7" s="28">
        <f t="shared" si="0"/>
        <v>194750591</v>
      </c>
      <c r="M7" s="28">
        <f t="shared" si="0"/>
        <v>115159100.19</v>
      </c>
      <c r="N7" s="28">
        <f t="shared" si="0"/>
        <v>212675969</v>
      </c>
      <c r="O7" s="28">
        <f t="shared" si="0"/>
        <v>81118660</v>
      </c>
      <c r="P7" s="28">
        <f t="shared" si="0"/>
        <v>27957738.9</v>
      </c>
      <c r="Q7" s="59">
        <f>SUM(Q9:Q10)</f>
        <v>32995180</v>
      </c>
      <c r="R7" s="28">
        <f t="shared" si="0"/>
        <v>10322440</v>
      </c>
      <c r="S7" s="48">
        <f t="shared" si="0"/>
        <v>70630533</v>
      </c>
      <c r="T7" s="5"/>
    </row>
    <row r="8" spans="1:19" ht="12.75">
      <c r="A8" s="49"/>
      <c r="B8" s="28"/>
      <c r="C8" s="28"/>
      <c r="D8" s="28"/>
      <c r="E8" s="28"/>
      <c r="F8" s="28"/>
      <c r="G8" s="28"/>
      <c r="H8" s="28"/>
      <c r="I8" s="28"/>
      <c r="J8" s="48"/>
      <c r="K8" s="58"/>
      <c r="L8" s="28"/>
      <c r="M8" s="28"/>
      <c r="N8" s="28"/>
      <c r="O8" s="28"/>
      <c r="P8" s="28"/>
      <c r="Q8" s="59"/>
      <c r="R8" s="28"/>
      <c r="S8" s="48"/>
    </row>
    <row r="9" spans="1:20" ht="12.75">
      <c r="A9" s="50" t="s">
        <v>8</v>
      </c>
      <c r="B9" s="28">
        <f>SUM(C9:S9)</f>
        <v>1521787035.6100001</v>
      </c>
      <c r="C9" s="28">
        <v>429296389</v>
      </c>
      <c r="D9" s="28">
        <v>54578960</v>
      </c>
      <c r="E9" s="28">
        <v>76793695</v>
      </c>
      <c r="F9" s="28">
        <v>271474495.92</v>
      </c>
      <c r="G9" s="28">
        <v>8407800</v>
      </c>
      <c r="H9" s="28">
        <v>19792585</v>
      </c>
      <c r="I9" s="28">
        <v>10483723.97</v>
      </c>
      <c r="J9" s="48">
        <v>14921658.34</v>
      </c>
      <c r="K9" s="58">
        <v>206482798.38</v>
      </c>
      <c r="L9" s="28">
        <v>157481822</v>
      </c>
      <c r="M9" s="28">
        <v>100397592</v>
      </c>
      <c r="N9" s="28">
        <v>66317091</v>
      </c>
      <c r="O9" s="28">
        <v>34106944</v>
      </c>
      <c r="P9" s="28">
        <v>17058291</v>
      </c>
      <c r="Q9" s="28">
        <v>14499019</v>
      </c>
      <c r="R9" s="28">
        <v>5802547</v>
      </c>
      <c r="S9" s="48">
        <v>33891624</v>
      </c>
      <c r="T9" s="5"/>
    </row>
    <row r="10" spans="1:20" ht="12.75">
      <c r="A10" s="50" t="s">
        <v>9</v>
      </c>
      <c r="B10" s="28">
        <f>SUM(C10:S10)</f>
        <v>886540942.42</v>
      </c>
      <c r="C10" s="28">
        <f aca="true" t="shared" si="1" ref="C10:S10">SUM(C13:C69)</f>
        <v>126553012.36</v>
      </c>
      <c r="D10" s="28">
        <f t="shared" si="1"/>
        <v>32008095.28</v>
      </c>
      <c r="E10" s="28">
        <f t="shared" si="1"/>
        <v>41758322.89</v>
      </c>
      <c r="F10" s="28">
        <f t="shared" si="1"/>
        <v>240511505</v>
      </c>
      <c r="G10" s="28">
        <f t="shared" si="1"/>
        <v>4535796</v>
      </c>
      <c r="H10" s="28">
        <f t="shared" si="1"/>
        <v>19991834</v>
      </c>
      <c r="I10" s="28">
        <f t="shared" si="1"/>
        <v>8705009.08</v>
      </c>
      <c r="J10" s="48">
        <f t="shared" si="1"/>
        <v>6680646.7299999995</v>
      </c>
      <c r="K10" s="58">
        <f t="shared" si="1"/>
        <v>89741438.99000001</v>
      </c>
      <c r="L10" s="28">
        <f t="shared" si="1"/>
        <v>37268769</v>
      </c>
      <c r="M10" s="28">
        <f t="shared" si="1"/>
        <v>14761508.190000001</v>
      </c>
      <c r="N10" s="28">
        <f t="shared" si="1"/>
        <v>146358878</v>
      </c>
      <c r="O10" s="28">
        <f t="shared" si="1"/>
        <v>47011716</v>
      </c>
      <c r="P10" s="28">
        <f t="shared" si="1"/>
        <v>10899447.9</v>
      </c>
      <c r="Q10" s="59">
        <f>SUM(Q13:Q69)</f>
        <v>18496161</v>
      </c>
      <c r="R10" s="28">
        <f t="shared" si="1"/>
        <v>4519893</v>
      </c>
      <c r="S10" s="48">
        <f t="shared" si="1"/>
        <v>36738909</v>
      </c>
      <c r="T10" s="5"/>
    </row>
    <row r="11" spans="1:19" ht="12.75">
      <c r="A11" s="49"/>
      <c r="B11" s="28"/>
      <c r="C11" s="28"/>
      <c r="D11" s="28"/>
      <c r="E11" s="28"/>
      <c r="F11" s="28"/>
      <c r="G11" s="28"/>
      <c r="H11" s="28"/>
      <c r="I11" s="28"/>
      <c r="J11" s="48"/>
      <c r="K11" s="58"/>
      <c r="L11" s="28"/>
      <c r="M11" s="28"/>
      <c r="N11" s="28"/>
      <c r="O11" s="28"/>
      <c r="P11" s="28"/>
      <c r="Q11" s="59"/>
      <c r="R11" s="28"/>
      <c r="S11" s="48"/>
    </row>
    <row r="12" spans="1:19" ht="12.75">
      <c r="A12" s="51" t="s">
        <v>10</v>
      </c>
      <c r="B12" s="28"/>
      <c r="C12" s="28"/>
      <c r="D12" s="28"/>
      <c r="E12" s="28"/>
      <c r="F12" s="28"/>
      <c r="G12" s="28"/>
      <c r="H12" s="28"/>
      <c r="I12" s="28"/>
      <c r="J12" s="48"/>
      <c r="K12" s="58"/>
      <c r="L12" s="28"/>
      <c r="M12" s="28"/>
      <c r="N12" s="28"/>
      <c r="O12" s="28"/>
      <c r="P12" s="28"/>
      <c r="Q12" s="59"/>
      <c r="R12" s="28"/>
      <c r="S12" s="48"/>
    </row>
    <row r="13" spans="1:20" ht="12.75">
      <c r="A13" s="52" t="s">
        <v>11</v>
      </c>
      <c r="B13" s="28">
        <f aca="true" t="shared" si="2" ref="B13:B69">SUM(C13:S13)</f>
        <v>25686588.71</v>
      </c>
      <c r="C13" s="28">
        <v>3450437</v>
      </c>
      <c r="D13" s="28">
        <v>539938</v>
      </c>
      <c r="E13" s="28">
        <v>1829545</v>
      </c>
      <c r="F13" s="28">
        <v>5921804</v>
      </c>
      <c r="G13" s="28">
        <v>160458</v>
      </c>
      <c r="H13" s="28">
        <v>260851</v>
      </c>
      <c r="I13" s="28">
        <v>225432</v>
      </c>
      <c r="J13" s="48">
        <v>170480</v>
      </c>
      <c r="K13" s="58">
        <v>2564246.71</v>
      </c>
      <c r="L13" s="28">
        <v>851255</v>
      </c>
      <c r="M13" s="28">
        <v>276160</v>
      </c>
      <c r="N13" s="28">
        <v>5127394</v>
      </c>
      <c r="O13" s="28">
        <v>1678173</v>
      </c>
      <c r="P13" s="28">
        <v>427839</v>
      </c>
      <c r="Q13" s="28">
        <v>508809</v>
      </c>
      <c r="R13" s="28">
        <v>138356</v>
      </c>
      <c r="S13" s="48">
        <v>1555411</v>
      </c>
      <c r="T13" s="5"/>
    </row>
    <row r="14" spans="1:20" ht="12.75">
      <c r="A14" s="52" t="s">
        <v>12</v>
      </c>
      <c r="B14" s="28">
        <f t="shared" si="2"/>
        <v>3889065</v>
      </c>
      <c r="C14" s="28">
        <v>453187</v>
      </c>
      <c r="D14" s="28">
        <v>131782</v>
      </c>
      <c r="E14" s="28">
        <v>235022</v>
      </c>
      <c r="F14" s="28">
        <v>832520</v>
      </c>
      <c r="G14" s="28">
        <v>33214</v>
      </c>
      <c r="H14" s="28">
        <v>0</v>
      </c>
      <c r="I14" s="28">
        <v>61304</v>
      </c>
      <c r="J14" s="48">
        <v>31885</v>
      </c>
      <c r="K14" s="58">
        <v>554512</v>
      </c>
      <c r="L14" s="28">
        <v>43334</v>
      </c>
      <c r="M14" s="28">
        <v>27654</v>
      </c>
      <c r="N14" s="28">
        <v>781590</v>
      </c>
      <c r="O14" s="28">
        <v>280004</v>
      </c>
      <c r="P14" s="28">
        <v>119876</v>
      </c>
      <c r="Q14" s="28">
        <v>133087</v>
      </c>
      <c r="R14" s="28">
        <v>32825</v>
      </c>
      <c r="S14" s="48">
        <v>137269</v>
      </c>
      <c r="T14" s="5"/>
    </row>
    <row r="15" spans="1:20" ht="12.75">
      <c r="A15" s="52" t="s">
        <v>13</v>
      </c>
      <c r="B15" s="28">
        <f t="shared" si="2"/>
        <v>15049691.129999999</v>
      </c>
      <c r="C15" s="28">
        <v>1601340</v>
      </c>
      <c r="D15" s="28">
        <v>863149</v>
      </c>
      <c r="E15" s="28">
        <v>321965</v>
      </c>
      <c r="F15" s="28">
        <v>4335436</v>
      </c>
      <c r="G15" s="28">
        <v>83776</v>
      </c>
      <c r="H15" s="28">
        <v>78807</v>
      </c>
      <c r="I15" s="28">
        <v>307731.8</v>
      </c>
      <c r="J15" s="48">
        <v>199379</v>
      </c>
      <c r="K15" s="58">
        <v>2188798.33</v>
      </c>
      <c r="L15" s="28">
        <v>465267</v>
      </c>
      <c r="M15" s="28">
        <v>115223</v>
      </c>
      <c r="N15" s="28">
        <v>2065728</v>
      </c>
      <c r="O15" s="28">
        <v>1118765</v>
      </c>
      <c r="P15" s="28">
        <v>55796</v>
      </c>
      <c r="Q15" s="28">
        <v>436709</v>
      </c>
      <c r="R15" s="28">
        <v>103375</v>
      </c>
      <c r="S15" s="48">
        <v>708446</v>
      </c>
      <c r="T15" s="5"/>
    </row>
    <row r="16" spans="1:20" ht="12.75">
      <c r="A16" s="52" t="s">
        <v>14</v>
      </c>
      <c r="B16" s="28">
        <f t="shared" si="2"/>
        <v>6315900.4399999995</v>
      </c>
      <c r="C16" s="28">
        <v>414854</v>
      </c>
      <c r="D16" s="28">
        <v>186591</v>
      </c>
      <c r="E16" s="28">
        <v>249838</v>
      </c>
      <c r="F16" s="28">
        <v>1441729</v>
      </c>
      <c r="G16" s="28">
        <v>35374</v>
      </c>
      <c r="H16" s="28">
        <v>41383</v>
      </c>
      <c r="I16" s="28">
        <v>38094</v>
      </c>
      <c r="J16" s="48">
        <v>58044</v>
      </c>
      <c r="K16" s="58">
        <v>906328.44</v>
      </c>
      <c r="L16" s="28">
        <v>53718</v>
      </c>
      <c r="M16" s="28">
        <v>2724</v>
      </c>
      <c r="N16" s="28">
        <v>1619744</v>
      </c>
      <c r="O16" s="28">
        <v>651511</v>
      </c>
      <c r="P16" s="28">
        <v>84193</v>
      </c>
      <c r="Q16" s="28">
        <v>229671</v>
      </c>
      <c r="R16" s="28">
        <v>43644</v>
      </c>
      <c r="S16" s="48">
        <v>258460</v>
      </c>
      <c r="T16" s="5"/>
    </row>
    <row r="17" spans="1:20" ht="12.75">
      <c r="A17" s="52" t="s">
        <v>15</v>
      </c>
      <c r="B17" s="28">
        <f t="shared" si="2"/>
        <v>6338851.29</v>
      </c>
      <c r="C17" s="28">
        <v>712363</v>
      </c>
      <c r="D17" s="28">
        <v>175498</v>
      </c>
      <c r="E17" s="28">
        <v>590197</v>
      </c>
      <c r="F17" s="28">
        <v>1717977</v>
      </c>
      <c r="G17" s="28">
        <v>18114</v>
      </c>
      <c r="H17" s="28">
        <v>34186</v>
      </c>
      <c r="I17" s="28">
        <v>152858.69</v>
      </c>
      <c r="J17" s="48">
        <v>60938</v>
      </c>
      <c r="K17" s="58">
        <v>682534.6</v>
      </c>
      <c r="L17" s="28">
        <v>57707</v>
      </c>
      <c r="M17" s="28">
        <v>165766</v>
      </c>
      <c r="N17" s="28">
        <v>1044063</v>
      </c>
      <c r="O17" s="28">
        <v>438665</v>
      </c>
      <c r="P17" s="28">
        <v>59776</v>
      </c>
      <c r="Q17" s="28">
        <v>190577</v>
      </c>
      <c r="R17" s="28">
        <v>78292</v>
      </c>
      <c r="S17" s="48">
        <v>159339</v>
      </c>
      <c r="T17" s="5"/>
    </row>
    <row r="18" spans="1:20" ht="12.75">
      <c r="A18" s="52" t="s">
        <v>16</v>
      </c>
      <c r="B18" s="28">
        <f t="shared" si="2"/>
        <v>12588009.379999999</v>
      </c>
      <c r="C18" s="28">
        <v>1374436</v>
      </c>
      <c r="D18" s="28">
        <v>274267</v>
      </c>
      <c r="E18" s="28">
        <v>659470</v>
      </c>
      <c r="F18" s="28">
        <v>3234781</v>
      </c>
      <c r="G18" s="28">
        <v>17635</v>
      </c>
      <c r="H18" s="28">
        <v>292285</v>
      </c>
      <c r="I18" s="28">
        <v>155926</v>
      </c>
      <c r="J18" s="48">
        <v>182277</v>
      </c>
      <c r="K18" s="58">
        <v>1905975.38</v>
      </c>
      <c r="L18" s="28">
        <v>249438</v>
      </c>
      <c r="M18" s="28">
        <v>109819</v>
      </c>
      <c r="N18" s="28">
        <v>2025146</v>
      </c>
      <c r="O18" s="28">
        <v>1134775</v>
      </c>
      <c r="P18" s="28">
        <v>119567</v>
      </c>
      <c r="Q18" s="28">
        <v>314804</v>
      </c>
      <c r="R18" s="28">
        <v>71943</v>
      </c>
      <c r="S18" s="48">
        <v>465465</v>
      </c>
      <c r="T18" s="5"/>
    </row>
    <row r="19" spans="1:20" ht="12.75">
      <c r="A19" s="52" t="s">
        <v>17</v>
      </c>
      <c r="B19" s="28">
        <f t="shared" si="2"/>
        <v>9587516.92</v>
      </c>
      <c r="C19" s="28">
        <v>1558398</v>
      </c>
      <c r="D19" s="28">
        <v>464706.02</v>
      </c>
      <c r="E19" s="28">
        <v>585023</v>
      </c>
      <c r="F19" s="28">
        <v>2367663</v>
      </c>
      <c r="G19" s="28">
        <v>60683</v>
      </c>
      <c r="H19" s="28">
        <v>370187</v>
      </c>
      <c r="I19" s="28">
        <v>202174</v>
      </c>
      <c r="J19" s="48">
        <v>110722</v>
      </c>
      <c r="K19" s="58">
        <v>1052057.9</v>
      </c>
      <c r="L19" s="28">
        <v>186529</v>
      </c>
      <c r="M19" s="28">
        <v>65553</v>
      </c>
      <c r="N19" s="28">
        <v>1262034</v>
      </c>
      <c r="O19" s="28">
        <v>398712</v>
      </c>
      <c r="P19" s="28">
        <v>12599</v>
      </c>
      <c r="Q19" s="28">
        <v>268376</v>
      </c>
      <c r="R19" s="28">
        <v>135802</v>
      </c>
      <c r="S19" s="48">
        <v>486298</v>
      </c>
      <c r="T19" s="5"/>
    </row>
    <row r="20" spans="1:20" ht="12.75">
      <c r="A20" s="52" t="s">
        <v>18</v>
      </c>
      <c r="B20" s="28">
        <f t="shared" si="2"/>
        <v>4890856.83</v>
      </c>
      <c r="C20" s="28">
        <v>810564</v>
      </c>
      <c r="D20" s="28">
        <v>300576</v>
      </c>
      <c r="E20" s="28">
        <v>145274</v>
      </c>
      <c r="F20" s="28">
        <v>1542381</v>
      </c>
      <c r="G20" s="28">
        <v>12336</v>
      </c>
      <c r="H20" s="28">
        <v>12821</v>
      </c>
      <c r="I20" s="28">
        <v>106072.86</v>
      </c>
      <c r="J20" s="48">
        <v>62095</v>
      </c>
      <c r="K20" s="58">
        <v>571612.97</v>
      </c>
      <c r="L20" s="28">
        <v>90107</v>
      </c>
      <c r="M20" s="28">
        <v>4111</v>
      </c>
      <c r="N20" s="28">
        <v>548587</v>
      </c>
      <c r="O20" s="28">
        <v>390372</v>
      </c>
      <c r="P20" s="28">
        <v>73469</v>
      </c>
      <c r="Q20" s="28">
        <v>88624</v>
      </c>
      <c r="R20" s="28">
        <v>53292</v>
      </c>
      <c r="S20" s="48">
        <v>78562</v>
      </c>
      <c r="T20" s="5"/>
    </row>
    <row r="21" spans="1:20" ht="12.75">
      <c r="A21" s="52" t="s">
        <v>19</v>
      </c>
      <c r="B21" s="28">
        <f t="shared" si="2"/>
        <v>7439004</v>
      </c>
      <c r="C21" s="28">
        <v>998129</v>
      </c>
      <c r="D21" s="28">
        <v>509476</v>
      </c>
      <c r="E21" s="28">
        <v>306367</v>
      </c>
      <c r="F21" s="28">
        <v>1314280</v>
      </c>
      <c r="G21" s="28">
        <v>18866</v>
      </c>
      <c r="H21" s="28">
        <v>18801</v>
      </c>
      <c r="I21" s="28">
        <v>194264</v>
      </c>
      <c r="J21" s="48">
        <v>118708</v>
      </c>
      <c r="K21" s="58">
        <v>1062880</v>
      </c>
      <c r="L21" s="28">
        <v>168341</v>
      </c>
      <c r="M21" s="28">
        <v>173211</v>
      </c>
      <c r="N21" s="28">
        <v>1291609</v>
      </c>
      <c r="O21" s="28">
        <v>828297</v>
      </c>
      <c r="P21" s="28">
        <v>58530</v>
      </c>
      <c r="Q21" s="28">
        <v>169744</v>
      </c>
      <c r="R21" s="28">
        <v>99161</v>
      </c>
      <c r="S21" s="48">
        <v>108340</v>
      </c>
      <c r="T21" s="5"/>
    </row>
    <row r="22" spans="1:20" ht="12.75">
      <c r="A22" s="52" t="s">
        <v>20</v>
      </c>
      <c r="B22" s="28">
        <f t="shared" si="2"/>
        <v>4604728</v>
      </c>
      <c r="C22" s="28">
        <v>612458</v>
      </c>
      <c r="D22" s="28">
        <v>87310</v>
      </c>
      <c r="E22" s="28">
        <v>253795</v>
      </c>
      <c r="F22" s="28">
        <v>1296451</v>
      </c>
      <c r="G22" s="28">
        <v>95325</v>
      </c>
      <c r="H22" s="28">
        <v>139139</v>
      </c>
      <c r="I22" s="28">
        <v>52126</v>
      </c>
      <c r="J22" s="48">
        <v>49672</v>
      </c>
      <c r="K22" s="58">
        <v>529474</v>
      </c>
      <c r="L22" s="28">
        <v>109865</v>
      </c>
      <c r="M22" s="28">
        <v>54758</v>
      </c>
      <c r="N22" s="28">
        <v>858041</v>
      </c>
      <c r="O22" s="28">
        <v>193490</v>
      </c>
      <c r="P22" s="28">
        <v>89333</v>
      </c>
      <c r="Q22" s="28">
        <v>30366</v>
      </c>
      <c r="R22" s="28">
        <v>30723</v>
      </c>
      <c r="S22" s="48">
        <v>122402</v>
      </c>
      <c r="T22" s="5"/>
    </row>
    <row r="23" spans="1:20" ht="12.75">
      <c r="A23" s="52" t="s">
        <v>21</v>
      </c>
      <c r="B23" s="28">
        <f t="shared" si="2"/>
        <v>3643969</v>
      </c>
      <c r="C23" s="28">
        <v>455448</v>
      </c>
      <c r="D23" s="28">
        <v>111563</v>
      </c>
      <c r="E23" s="28">
        <v>177483</v>
      </c>
      <c r="F23" s="28">
        <v>832362</v>
      </c>
      <c r="G23" s="28">
        <v>19536</v>
      </c>
      <c r="H23" s="28">
        <v>27327</v>
      </c>
      <c r="I23" s="28">
        <v>50197</v>
      </c>
      <c r="J23" s="48">
        <v>33671</v>
      </c>
      <c r="K23" s="58">
        <v>498094</v>
      </c>
      <c r="L23" s="28">
        <v>104914</v>
      </c>
      <c r="M23" s="28">
        <v>89696</v>
      </c>
      <c r="N23" s="28">
        <v>723449</v>
      </c>
      <c r="O23" s="28">
        <v>287145</v>
      </c>
      <c r="P23" s="28">
        <v>24349</v>
      </c>
      <c r="Q23" s="28">
        <v>112010</v>
      </c>
      <c r="R23" s="28">
        <v>33667</v>
      </c>
      <c r="S23" s="48">
        <v>63058</v>
      </c>
      <c r="T23" s="5"/>
    </row>
    <row r="24" spans="1:20" ht="12.75">
      <c r="A24" s="52" t="s">
        <v>22</v>
      </c>
      <c r="B24" s="28">
        <f t="shared" si="2"/>
        <v>4378512.16</v>
      </c>
      <c r="C24" s="28">
        <v>756764</v>
      </c>
      <c r="D24" s="28">
        <v>252382</v>
      </c>
      <c r="E24" s="28">
        <v>132606</v>
      </c>
      <c r="F24" s="28">
        <v>1363918</v>
      </c>
      <c r="G24" s="28">
        <v>4872</v>
      </c>
      <c r="H24" s="28">
        <v>42492</v>
      </c>
      <c r="I24" s="28">
        <v>83722</v>
      </c>
      <c r="J24" s="48">
        <v>55499</v>
      </c>
      <c r="K24" s="58">
        <v>408656.16</v>
      </c>
      <c r="L24" s="28">
        <v>238196</v>
      </c>
      <c r="M24" s="28">
        <v>2895</v>
      </c>
      <c r="N24" s="28">
        <v>555463</v>
      </c>
      <c r="O24" s="28">
        <v>153218</v>
      </c>
      <c r="P24" s="28">
        <v>122113</v>
      </c>
      <c r="Q24" s="28">
        <v>66340</v>
      </c>
      <c r="R24" s="28">
        <v>49208</v>
      </c>
      <c r="S24" s="48">
        <v>90168</v>
      </c>
      <c r="T24" s="5"/>
    </row>
    <row r="25" spans="1:20" ht="12.75">
      <c r="A25" s="52" t="s">
        <v>23</v>
      </c>
      <c r="B25" s="28">
        <f t="shared" si="2"/>
        <v>21789122.46</v>
      </c>
      <c r="C25" s="28">
        <v>2993393</v>
      </c>
      <c r="D25" s="28">
        <v>361987</v>
      </c>
      <c r="E25" s="28">
        <v>2038284</v>
      </c>
      <c r="F25" s="28">
        <v>7017851</v>
      </c>
      <c r="G25" s="28">
        <v>199458</v>
      </c>
      <c r="H25" s="28">
        <v>544862</v>
      </c>
      <c r="I25" s="28">
        <v>155386.96</v>
      </c>
      <c r="J25" s="48">
        <v>103473</v>
      </c>
      <c r="K25" s="58">
        <v>1806635.5</v>
      </c>
      <c r="L25" s="28">
        <v>771274</v>
      </c>
      <c r="M25" s="28">
        <v>147376</v>
      </c>
      <c r="N25" s="28">
        <v>3196929</v>
      </c>
      <c r="O25" s="28">
        <v>952255</v>
      </c>
      <c r="P25" s="28">
        <v>65042</v>
      </c>
      <c r="Q25" s="28">
        <v>499318</v>
      </c>
      <c r="R25" s="28">
        <v>76783</v>
      </c>
      <c r="S25" s="48">
        <v>858815</v>
      </c>
      <c r="T25" s="5"/>
    </row>
    <row r="26" spans="1:20" ht="12.75">
      <c r="A26" s="52" t="s">
        <v>24</v>
      </c>
      <c r="B26" s="28">
        <f t="shared" si="2"/>
        <v>79218161.45</v>
      </c>
      <c r="C26" s="28">
        <v>12580390</v>
      </c>
      <c r="D26" s="28">
        <v>3480003</v>
      </c>
      <c r="E26" s="28">
        <v>3972020</v>
      </c>
      <c r="F26" s="28">
        <v>19994684</v>
      </c>
      <c r="G26" s="28">
        <v>300152</v>
      </c>
      <c r="H26" s="28">
        <v>1199738</v>
      </c>
      <c r="I26" s="28">
        <v>758536</v>
      </c>
      <c r="J26" s="48">
        <v>964673</v>
      </c>
      <c r="K26" s="58">
        <v>9177461</v>
      </c>
      <c r="L26" s="28">
        <v>1392022</v>
      </c>
      <c r="M26" s="28">
        <v>725350</v>
      </c>
      <c r="N26" s="28">
        <v>13843274</v>
      </c>
      <c r="O26" s="28">
        <v>5085777</v>
      </c>
      <c r="P26" s="28">
        <v>894569.45</v>
      </c>
      <c r="Q26" s="28">
        <v>2066832</v>
      </c>
      <c r="R26" s="28">
        <v>395945</v>
      </c>
      <c r="S26" s="48">
        <v>2386735</v>
      </c>
      <c r="T26" s="5"/>
    </row>
    <row r="27" spans="1:20" ht="12.75">
      <c r="A27" s="52" t="s">
        <v>25</v>
      </c>
      <c r="B27" s="28">
        <f t="shared" si="2"/>
        <v>3384493.16</v>
      </c>
      <c r="C27" s="28">
        <v>615381</v>
      </c>
      <c r="D27" s="28">
        <v>132943</v>
      </c>
      <c r="E27" s="28">
        <v>168252</v>
      </c>
      <c r="F27" s="28">
        <v>739548</v>
      </c>
      <c r="G27" s="28">
        <v>5073</v>
      </c>
      <c r="H27" s="28">
        <v>-90</v>
      </c>
      <c r="I27" s="28">
        <v>54122</v>
      </c>
      <c r="J27" s="48">
        <v>35411</v>
      </c>
      <c r="K27" s="58">
        <v>371859.16</v>
      </c>
      <c r="L27" s="28">
        <v>45509</v>
      </c>
      <c r="M27" s="28">
        <v>24781</v>
      </c>
      <c r="N27" s="28">
        <v>992199</v>
      </c>
      <c r="O27" s="28">
        <v>30158</v>
      </c>
      <c r="P27" s="28">
        <v>26947</v>
      </c>
      <c r="Q27" s="28">
        <v>72698</v>
      </c>
      <c r="R27" s="28">
        <v>26699</v>
      </c>
      <c r="S27" s="48">
        <v>43003</v>
      </c>
      <c r="T27" s="5"/>
    </row>
    <row r="28" spans="1:20" ht="12.75">
      <c r="A28" s="52" t="s">
        <v>26</v>
      </c>
      <c r="B28" s="28">
        <f t="shared" si="2"/>
        <v>5505653.359999999</v>
      </c>
      <c r="C28" s="28">
        <v>526987</v>
      </c>
      <c r="D28" s="28">
        <v>267371</v>
      </c>
      <c r="E28" s="28">
        <v>96462</v>
      </c>
      <c r="F28" s="28">
        <v>814876</v>
      </c>
      <c r="G28" s="28">
        <v>5555</v>
      </c>
      <c r="H28" s="28">
        <v>77435</v>
      </c>
      <c r="I28" s="28">
        <v>124696.14</v>
      </c>
      <c r="J28" s="48">
        <v>43500</v>
      </c>
      <c r="K28" s="58">
        <v>567685.22</v>
      </c>
      <c r="L28" s="28">
        <v>316215</v>
      </c>
      <c r="M28" s="28">
        <v>94587</v>
      </c>
      <c r="N28" s="28">
        <v>2103841</v>
      </c>
      <c r="O28" s="28">
        <v>117462</v>
      </c>
      <c r="P28" s="28">
        <v>50072</v>
      </c>
      <c r="Q28" s="28">
        <v>123008</v>
      </c>
      <c r="R28" s="28">
        <v>67562</v>
      </c>
      <c r="S28" s="48">
        <v>108339</v>
      </c>
      <c r="T28" s="5"/>
    </row>
    <row r="29" spans="1:20" ht="12.75">
      <c r="A29" s="52" t="s">
        <v>27</v>
      </c>
      <c r="B29" s="28">
        <f t="shared" si="2"/>
        <v>6721925.97</v>
      </c>
      <c r="C29" s="28">
        <v>529754</v>
      </c>
      <c r="D29" s="28">
        <v>201803</v>
      </c>
      <c r="E29" s="28">
        <v>172993</v>
      </c>
      <c r="F29" s="28">
        <v>1499356</v>
      </c>
      <c r="G29" s="28">
        <v>18934</v>
      </c>
      <c r="H29" s="28">
        <v>9567</v>
      </c>
      <c r="I29" s="28">
        <v>63362</v>
      </c>
      <c r="J29" s="48">
        <v>55312</v>
      </c>
      <c r="K29" s="58">
        <v>727792.97</v>
      </c>
      <c r="L29" s="28">
        <v>307875</v>
      </c>
      <c r="M29" s="28">
        <v>87057</v>
      </c>
      <c r="N29" s="28">
        <v>2362269</v>
      </c>
      <c r="O29" s="28">
        <v>261505</v>
      </c>
      <c r="P29" s="28">
        <v>61686</v>
      </c>
      <c r="Q29" s="28">
        <v>141397</v>
      </c>
      <c r="R29" s="28">
        <v>44483</v>
      </c>
      <c r="S29" s="48">
        <v>176780</v>
      </c>
      <c r="T29" s="5"/>
    </row>
    <row r="30" spans="1:20" ht="12.75">
      <c r="A30" s="52" t="s">
        <v>28</v>
      </c>
      <c r="B30" s="28">
        <f t="shared" si="2"/>
        <v>3928411.98</v>
      </c>
      <c r="C30" s="28">
        <v>429978.36</v>
      </c>
      <c r="D30" s="28">
        <v>73202</v>
      </c>
      <c r="E30" s="28">
        <v>270733</v>
      </c>
      <c r="F30" s="28">
        <v>1297523</v>
      </c>
      <c r="G30" s="28">
        <v>14845</v>
      </c>
      <c r="H30" s="28">
        <v>75032</v>
      </c>
      <c r="I30" s="28">
        <v>30691.5</v>
      </c>
      <c r="J30" s="48">
        <v>44289</v>
      </c>
      <c r="K30" s="58">
        <v>477898.12</v>
      </c>
      <c r="L30" s="28">
        <v>132921</v>
      </c>
      <c r="M30" s="28">
        <v>24800</v>
      </c>
      <c r="N30" s="28">
        <v>537842</v>
      </c>
      <c r="O30" s="28">
        <v>292072</v>
      </c>
      <c r="P30" s="28">
        <v>28957</v>
      </c>
      <c r="Q30" s="28">
        <v>85565</v>
      </c>
      <c r="R30" s="28">
        <v>23745</v>
      </c>
      <c r="S30" s="48">
        <v>88318</v>
      </c>
      <c r="T30" s="5"/>
    </row>
    <row r="31" spans="1:20" ht="12.75">
      <c r="A31" s="52" t="s">
        <v>29</v>
      </c>
      <c r="B31" s="28">
        <f t="shared" si="2"/>
        <v>3603405.98</v>
      </c>
      <c r="C31" s="28">
        <v>520635</v>
      </c>
      <c r="D31" s="28">
        <v>69009</v>
      </c>
      <c r="E31" s="28">
        <v>194298</v>
      </c>
      <c r="F31" s="28">
        <v>896989</v>
      </c>
      <c r="G31" s="28">
        <v>48410</v>
      </c>
      <c r="H31" s="28">
        <v>61610</v>
      </c>
      <c r="I31" s="28">
        <v>36946</v>
      </c>
      <c r="J31" s="48">
        <v>39720</v>
      </c>
      <c r="K31" s="58">
        <v>500891.98</v>
      </c>
      <c r="L31" s="28">
        <v>86649</v>
      </c>
      <c r="M31" s="28">
        <v>42143</v>
      </c>
      <c r="N31" s="28">
        <v>562546</v>
      </c>
      <c r="O31" s="28">
        <v>258833</v>
      </c>
      <c r="P31" s="28">
        <v>65880</v>
      </c>
      <c r="Q31" s="28">
        <v>83571</v>
      </c>
      <c r="R31" s="28">
        <v>25219</v>
      </c>
      <c r="S31" s="48">
        <v>110056</v>
      </c>
      <c r="T31" s="5"/>
    </row>
    <row r="32" spans="1:20" ht="12.75">
      <c r="A32" s="52" t="s">
        <v>30</v>
      </c>
      <c r="B32" s="28">
        <f t="shared" si="2"/>
        <v>370013</v>
      </c>
      <c r="C32" s="28">
        <v>71392</v>
      </c>
      <c r="D32" s="28">
        <v>8409</v>
      </c>
      <c r="E32" s="28">
        <v>11045</v>
      </c>
      <c r="F32" s="28">
        <v>136912</v>
      </c>
      <c r="G32" s="28">
        <v>771</v>
      </c>
      <c r="H32" s="28">
        <v>0</v>
      </c>
      <c r="I32" s="28">
        <v>3156</v>
      </c>
      <c r="J32" s="48">
        <v>2277</v>
      </c>
      <c r="K32" s="58">
        <v>45972</v>
      </c>
      <c r="L32" s="28">
        <v>4083</v>
      </c>
      <c r="M32" s="28">
        <v>5758</v>
      </c>
      <c r="N32" s="28">
        <v>45839</v>
      </c>
      <c r="O32" s="28">
        <v>28731</v>
      </c>
      <c r="P32" s="28">
        <v>1215</v>
      </c>
      <c r="Q32" s="28">
        <v>2419</v>
      </c>
      <c r="R32" s="28">
        <v>2909</v>
      </c>
      <c r="S32" s="48">
        <v>-875</v>
      </c>
      <c r="T32" s="5"/>
    </row>
    <row r="33" spans="1:20" ht="12.75">
      <c r="A33" s="52" t="s">
        <v>31</v>
      </c>
      <c r="B33" s="28">
        <f t="shared" si="2"/>
        <v>5283449.82</v>
      </c>
      <c r="C33" s="28">
        <v>312159</v>
      </c>
      <c r="D33" s="28">
        <v>149701</v>
      </c>
      <c r="E33" s="28">
        <v>294918</v>
      </c>
      <c r="F33" s="28">
        <v>1923835</v>
      </c>
      <c r="G33" s="28">
        <v>54220</v>
      </c>
      <c r="H33" s="28">
        <v>48616</v>
      </c>
      <c r="I33" s="28">
        <v>47263</v>
      </c>
      <c r="J33" s="48">
        <v>84179</v>
      </c>
      <c r="K33" s="58">
        <v>640018.82</v>
      </c>
      <c r="L33" s="28">
        <v>90983</v>
      </c>
      <c r="M33" s="28">
        <v>18963</v>
      </c>
      <c r="N33" s="28">
        <v>875517</v>
      </c>
      <c r="O33" s="28">
        <v>219683</v>
      </c>
      <c r="P33" s="28">
        <v>18360</v>
      </c>
      <c r="Q33" s="28">
        <v>111894</v>
      </c>
      <c r="R33" s="28">
        <v>26947</v>
      </c>
      <c r="S33" s="48">
        <v>366193</v>
      </c>
      <c r="T33" s="5"/>
    </row>
    <row r="34" spans="1:20" ht="12.75">
      <c r="A34" s="52" t="s">
        <v>32</v>
      </c>
      <c r="B34" s="28">
        <f t="shared" si="2"/>
        <v>8262803.83</v>
      </c>
      <c r="C34" s="28">
        <v>1029907</v>
      </c>
      <c r="D34" s="28">
        <v>456847</v>
      </c>
      <c r="E34" s="28">
        <v>461887</v>
      </c>
      <c r="F34" s="28">
        <v>2114624</v>
      </c>
      <c r="G34" s="28">
        <v>45125</v>
      </c>
      <c r="H34" s="28">
        <v>172533</v>
      </c>
      <c r="I34" s="28">
        <v>153122</v>
      </c>
      <c r="J34" s="48">
        <v>109172</v>
      </c>
      <c r="K34" s="58">
        <v>1172501.83</v>
      </c>
      <c r="L34" s="28">
        <v>206096</v>
      </c>
      <c r="M34" s="28">
        <v>160076</v>
      </c>
      <c r="N34" s="28">
        <v>1026203</v>
      </c>
      <c r="O34" s="28">
        <v>487406</v>
      </c>
      <c r="P34" s="28">
        <v>136626</v>
      </c>
      <c r="Q34" s="28">
        <v>235766</v>
      </c>
      <c r="R34" s="28">
        <v>107460</v>
      </c>
      <c r="S34" s="48">
        <v>187452</v>
      </c>
      <c r="T34" s="5"/>
    </row>
    <row r="35" spans="1:20" ht="12.75">
      <c r="A35" s="52" t="s">
        <v>33</v>
      </c>
      <c r="B35" s="28">
        <f t="shared" si="2"/>
        <v>2313235</v>
      </c>
      <c r="C35" s="28">
        <v>263059</v>
      </c>
      <c r="D35" s="28">
        <v>110479</v>
      </c>
      <c r="E35" s="28">
        <v>122691</v>
      </c>
      <c r="F35" s="28">
        <v>520923</v>
      </c>
      <c r="G35" s="28">
        <v>3865</v>
      </c>
      <c r="H35" s="28">
        <v>8114</v>
      </c>
      <c r="I35" s="28">
        <v>51768</v>
      </c>
      <c r="J35" s="48">
        <v>24711</v>
      </c>
      <c r="K35" s="58">
        <v>234169</v>
      </c>
      <c r="L35" s="28">
        <v>87842</v>
      </c>
      <c r="M35" s="28">
        <v>52364</v>
      </c>
      <c r="N35" s="28">
        <v>603562</v>
      </c>
      <c r="O35" s="28">
        <v>103857</v>
      </c>
      <c r="P35" s="28">
        <v>22890</v>
      </c>
      <c r="Q35" s="28">
        <v>44688</v>
      </c>
      <c r="R35" s="28">
        <v>25110</v>
      </c>
      <c r="S35" s="48">
        <v>33143</v>
      </c>
      <c r="T35" s="5"/>
    </row>
    <row r="36" spans="1:20" ht="12.75">
      <c r="A36" s="52" t="s">
        <v>34</v>
      </c>
      <c r="B36" s="28">
        <f t="shared" si="2"/>
        <v>3190419.33</v>
      </c>
      <c r="C36" s="28">
        <v>262948</v>
      </c>
      <c r="D36" s="28">
        <v>99343</v>
      </c>
      <c r="E36" s="28">
        <v>155239</v>
      </c>
      <c r="F36" s="28">
        <v>1021282</v>
      </c>
      <c r="G36" s="28">
        <v>18671</v>
      </c>
      <c r="H36" s="28">
        <v>23620</v>
      </c>
      <c r="I36" s="28">
        <v>26603</v>
      </c>
      <c r="J36" s="48">
        <v>26133.05</v>
      </c>
      <c r="K36" s="58">
        <v>466107.28</v>
      </c>
      <c r="L36" s="28">
        <v>18851</v>
      </c>
      <c r="M36" s="28">
        <v>20244</v>
      </c>
      <c r="N36" s="28">
        <v>732066</v>
      </c>
      <c r="O36" s="28">
        <v>131469</v>
      </c>
      <c r="P36" s="28">
        <v>24380</v>
      </c>
      <c r="Q36" s="28">
        <v>92247</v>
      </c>
      <c r="R36" s="28">
        <v>16847</v>
      </c>
      <c r="S36" s="48">
        <v>54369</v>
      </c>
      <c r="T36" s="5"/>
    </row>
    <row r="37" spans="1:20" ht="12.75">
      <c r="A37" s="52" t="s">
        <v>35</v>
      </c>
      <c r="B37" s="28">
        <f t="shared" si="2"/>
        <v>5724870</v>
      </c>
      <c r="C37" s="28">
        <v>538417</v>
      </c>
      <c r="D37" s="28">
        <v>227040</v>
      </c>
      <c r="E37" s="28">
        <v>324627</v>
      </c>
      <c r="F37" s="28">
        <v>1539972</v>
      </c>
      <c r="G37" s="28">
        <v>18901</v>
      </c>
      <c r="H37" s="28">
        <v>51130</v>
      </c>
      <c r="I37" s="28">
        <v>141613</v>
      </c>
      <c r="J37" s="48">
        <v>53272</v>
      </c>
      <c r="K37" s="58">
        <v>484868</v>
      </c>
      <c r="L37" s="28">
        <v>70492</v>
      </c>
      <c r="M37" s="28">
        <v>54821</v>
      </c>
      <c r="N37" s="28">
        <v>1280672</v>
      </c>
      <c r="O37" s="28">
        <v>499109</v>
      </c>
      <c r="P37" s="28">
        <v>72588</v>
      </c>
      <c r="Q37" s="28">
        <v>166922</v>
      </c>
      <c r="R37" s="28">
        <v>52702</v>
      </c>
      <c r="S37" s="48">
        <v>147724</v>
      </c>
      <c r="T37" s="5"/>
    </row>
    <row r="38" spans="1:20" ht="12.75">
      <c r="A38" s="52" t="s">
        <v>36</v>
      </c>
      <c r="B38" s="28">
        <f t="shared" si="2"/>
        <v>65578120.92</v>
      </c>
      <c r="C38" s="28">
        <v>10542566</v>
      </c>
      <c r="D38" s="28">
        <v>4711265</v>
      </c>
      <c r="E38" s="28">
        <v>3366488.89</v>
      </c>
      <c r="F38" s="28">
        <v>15163038</v>
      </c>
      <c r="G38" s="28">
        <v>416919</v>
      </c>
      <c r="H38" s="28">
        <v>689790</v>
      </c>
      <c r="I38" s="28">
        <v>432789.54</v>
      </c>
      <c r="J38" s="48">
        <v>302403</v>
      </c>
      <c r="K38" s="58">
        <v>7473266.49</v>
      </c>
      <c r="L38" s="28">
        <v>1130237</v>
      </c>
      <c r="M38" s="28">
        <v>3351042</v>
      </c>
      <c r="N38" s="28">
        <v>9523450</v>
      </c>
      <c r="O38" s="28">
        <v>2835059</v>
      </c>
      <c r="P38" s="28">
        <v>1330804</v>
      </c>
      <c r="Q38" s="28">
        <v>1758763</v>
      </c>
      <c r="R38" s="28">
        <v>330678</v>
      </c>
      <c r="S38" s="48">
        <v>2219562</v>
      </c>
      <c r="T38" s="5"/>
    </row>
    <row r="39" spans="1:20" ht="12.75">
      <c r="A39" s="52" t="s">
        <v>37</v>
      </c>
      <c r="B39" s="28">
        <f t="shared" si="2"/>
        <v>5692899</v>
      </c>
      <c r="C39" s="28">
        <v>321906</v>
      </c>
      <c r="D39" s="28">
        <v>315823</v>
      </c>
      <c r="E39" s="28">
        <v>124829</v>
      </c>
      <c r="F39" s="28">
        <v>1537144</v>
      </c>
      <c r="G39" s="28">
        <v>10612</v>
      </c>
      <c r="H39" s="28">
        <v>0</v>
      </c>
      <c r="I39" s="28">
        <v>82377</v>
      </c>
      <c r="J39" s="48">
        <v>44618</v>
      </c>
      <c r="K39" s="58">
        <v>616799</v>
      </c>
      <c r="L39" s="28">
        <v>278491</v>
      </c>
      <c r="M39" s="28">
        <v>70136</v>
      </c>
      <c r="N39" s="28">
        <v>1671154</v>
      </c>
      <c r="O39" s="28">
        <v>197710</v>
      </c>
      <c r="P39" s="28">
        <v>69322</v>
      </c>
      <c r="Q39" s="28">
        <v>131783</v>
      </c>
      <c r="R39" s="28">
        <v>32740</v>
      </c>
      <c r="S39" s="48">
        <v>187455</v>
      </c>
      <c r="T39" s="5"/>
    </row>
    <row r="40" spans="1:20" ht="12.75">
      <c r="A40" s="52" t="s">
        <v>38</v>
      </c>
      <c r="B40" s="28">
        <f t="shared" si="2"/>
        <v>93275534.93</v>
      </c>
      <c r="C40" s="28">
        <v>14529914</v>
      </c>
      <c r="D40" s="28">
        <v>2514957</v>
      </c>
      <c r="E40" s="28">
        <v>2991876</v>
      </c>
      <c r="F40" s="28">
        <v>28213536</v>
      </c>
      <c r="G40" s="28">
        <v>436108</v>
      </c>
      <c r="H40" s="28">
        <v>3075716</v>
      </c>
      <c r="I40" s="28">
        <v>617609.63</v>
      </c>
      <c r="J40" s="48">
        <v>377511</v>
      </c>
      <c r="K40" s="58">
        <v>5902929.4</v>
      </c>
      <c r="L40" s="28">
        <v>8472598</v>
      </c>
      <c r="M40" s="28">
        <v>1303869.9</v>
      </c>
      <c r="N40" s="28">
        <v>15818948</v>
      </c>
      <c r="O40" s="28">
        <v>3189499</v>
      </c>
      <c r="P40" s="28">
        <v>1022120</v>
      </c>
      <c r="Q40" s="28">
        <v>1318502</v>
      </c>
      <c r="R40" s="28">
        <v>235309</v>
      </c>
      <c r="S40" s="48">
        <v>3254532</v>
      </c>
      <c r="T40" s="5"/>
    </row>
    <row r="41" spans="1:20" ht="12.75">
      <c r="A41" s="52" t="s">
        <v>39</v>
      </c>
      <c r="B41" s="28">
        <f t="shared" si="2"/>
        <v>15141350.02</v>
      </c>
      <c r="C41" s="28">
        <v>1537703</v>
      </c>
      <c r="D41" s="28">
        <v>350382</v>
      </c>
      <c r="E41" s="28">
        <v>716757</v>
      </c>
      <c r="F41" s="28">
        <v>4353800</v>
      </c>
      <c r="G41" s="28">
        <v>58189</v>
      </c>
      <c r="H41" s="28">
        <v>458583</v>
      </c>
      <c r="I41" s="28">
        <v>101341</v>
      </c>
      <c r="J41" s="48">
        <v>263910</v>
      </c>
      <c r="K41" s="58">
        <v>2225460.02</v>
      </c>
      <c r="L41" s="28">
        <v>190571</v>
      </c>
      <c r="M41" s="28">
        <v>104497</v>
      </c>
      <c r="N41" s="28">
        <v>2675179</v>
      </c>
      <c r="O41" s="28">
        <v>952762</v>
      </c>
      <c r="P41" s="28">
        <v>144146</v>
      </c>
      <c r="Q41" s="28">
        <v>378574</v>
      </c>
      <c r="R41" s="28">
        <v>69609</v>
      </c>
      <c r="S41" s="48">
        <v>559887</v>
      </c>
      <c r="T41" s="5"/>
    </row>
    <row r="42" spans="1:20" ht="12.75">
      <c r="A42" s="52" t="s">
        <v>40</v>
      </c>
      <c r="B42" s="28">
        <f t="shared" si="2"/>
        <v>22451796.58</v>
      </c>
      <c r="C42" s="28">
        <v>2613637</v>
      </c>
      <c r="D42" s="28">
        <v>763493</v>
      </c>
      <c r="E42" s="28">
        <v>1017605</v>
      </c>
      <c r="F42" s="28">
        <v>6758811</v>
      </c>
      <c r="G42" s="28">
        <v>246603</v>
      </c>
      <c r="H42" s="28">
        <v>399835</v>
      </c>
      <c r="I42" s="28">
        <v>194187.53</v>
      </c>
      <c r="J42" s="48">
        <v>158233</v>
      </c>
      <c r="K42" s="58">
        <v>2554102.05</v>
      </c>
      <c r="L42" s="28">
        <v>603214</v>
      </c>
      <c r="M42" s="28">
        <v>101130</v>
      </c>
      <c r="N42" s="28">
        <v>3379177</v>
      </c>
      <c r="O42" s="28">
        <v>1392997</v>
      </c>
      <c r="P42" s="28">
        <v>141849</v>
      </c>
      <c r="Q42" s="28">
        <v>486363</v>
      </c>
      <c r="R42" s="28">
        <v>118770</v>
      </c>
      <c r="S42" s="48">
        <v>1521790</v>
      </c>
      <c r="T42" s="5"/>
    </row>
    <row r="43" spans="1:20" ht="12.75">
      <c r="A43" s="52" t="s">
        <v>41</v>
      </c>
      <c r="B43" s="28">
        <f t="shared" si="2"/>
        <v>36046477.42</v>
      </c>
      <c r="C43" s="28">
        <v>4938350</v>
      </c>
      <c r="D43" s="28">
        <v>1650118</v>
      </c>
      <c r="E43" s="28">
        <v>1188971</v>
      </c>
      <c r="F43" s="28">
        <v>9579053</v>
      </c>
      <c r="G43" s="28">
        <v>179932</v>
      </c>
      <c r="H43" s="28">
        <v>274983</v>
      </c>
      <c r="I43" s="28">
        <v>483146.2</v>
      </c>
      <c r="J43" s="48">
        <v>284026</v>
      </c>
      <c r="K43" s="58">
        <v>4192981.22</v>
      </c>
      <c r="L43" s="28">
        <v>732688</v>
      </c>
      <c r="M43" s="28">
        <v>536469</v>
      </c>
      <c r="N43" s="28">
        <v>4919029</v>
      </c>
      <c r="O43" s="28">
        <v>2711984</v>
      </c>
      <c r="P43" s="28">
        <v>637261</v>
      </c>
      <c r="Q43" s="28">
        <v>806353</v>
      </c>
      <c r="R43" s="28">
        <v>165608</v>
      </c>
      <c r="S43" s="48">
        <v>2765525</v>
      </c>
      <c r="T43" s="5"/>
    </row>
    <row r="44" spans="1:20" ht="12.75">
      <c r="A44" s="52" t="s">
        <v>42</v>
      </c>
      <c r="B44" s="28">
        <f t="shared" si="2"/>
        <v>6890818.91</v>
      </c>
      <c r="C44" s="28">
        <v>438251</v>
      </c>
      <c r="D44" s="28">
        <v>178491</v>
      </c>
      <c r="E44" s="28">
        <v>246260</v>
      </c>
      <c r="F44" s="28">
        <v>2345259</v>
      </c>
      <c r="G44" s="28">
        <v>4955</v>
      </c>
      <c r="H44" s="28">
        <v>20409</v>
      </c>
      <c r="I44" s="28">
        <v>55505.09</v>
      </c>
      <c r="J44" s="48">
        <v>75727</v>
      </c>
      <c r="K44" s="58">
        <v>712676.82</v>
      </c>
      <c r="L44" s="28">
        <v>302759</v>
      </c>
      <c r="M44" s="28">
        <v>65680</v>
      </c>
      <c r="N44" s="28">
        <v>1533080</v>
      </c>
      <c r="O44" s="28">
        <v>359470</v>
      </c>
      <c r="P44" s="28">
        <v>15665</v>
      </c>
      <c r="Q44" s="28">
        <v>216058</v>
      </c>
      <c r="R44" s="28">
        <v>33856</v>
      </c>
      <c r="S44" s="48">
        <v>286717</v>
      </c>
      <c r="T44" s="5"/>
    </row>
    <row r="45" spans="1:20" ht="12.75">
      <c r="A45" s="52" t="s">
        <v>43</v>
      </c>
      <c r="B45" s="28">
        <f t="shared" si="2"/>
        <v>26237305.48</v>
      </c>
      <c r="C45" s="28">
        <v>3917796</v>
      </c>
      <c r="D45" s="28">
        <v>494125</v>
      </c>
      <c r="E45" s="28">
        <v>1633436</v>
      </c>
      <c r="F45" s="28">
        <v>5663077</v>
      </c>
      <c r="G45" s="28">
        <v>138837</v>
      </c>
      <c r="H45" s="28">
        <v>817911</v>
      </c>
      <c r="I45" s="28">
        <v>220140.8</v>
      </c>
      <c r="J45" s="48">
        <v>125645</v>
      </c>
      <c r="K45" s="58">
        <v>3312008.68</v>
      </c>
      <c r="L45" s="28">
        <v>1723340</v>
      </c>
      <c r="M45" s="28">
        <v>243075</v>
      </c>
      <c r="N45" s="28">
        <v>3576449</v>
      </c>
      <c r="O45" s="28">
        <v>1923239</v>
      </c>
      <c r="P45" s="28">
        <v>636582</v>
      </c>
      <c r="Q45" s="28">
        <v>470101</v>
      </c>
      <c r="R45" s="28">
        <v>135219</v>
      </c>
      <c r="S45" s="48">
        <v>1206324</v>
      </c>
      <c r="T45" s="5"/>
    </row>
    <row r="46" spans="1:20" ht="12.75">
      <c r="A46" s="52" t="s">
        <v>44</v>
      </c>
      <c r="B46" s="28">
        <f t="shared" si="2"/>
        <v>2584484</v>
      </c>
      <c r="C46" s="28">
        <v>288851</v>
      </c>
      <c r="D46" s="28">
        <v>101555</v>
      </c>
      <c r="E46" s="28">
        <v>180732</v>
      </c>
      <c r="F46" s="28">
        <v>770007</v>
      </c>
      <c r="G46" s="28">
        <v>4025</v>
      </c>
      <c r="H46" s="28">
        <v>19217</v>
      </c>
      <c r="I46" s="28">
        <v>25254</v>
      </c>
      <c r="J46" s="48">
        <v>31703</v>
      </c>
      <c r="K46" s="58">
        <v>370098</v>
      </c>
      <c r="L46" s="28">
        <v>35465</v>
      </c>
      <c r="M46" s="28">
        <v>52346</v>
      </c>
      <c r="N46" s="28">
        <v>407203</v>
      </c>
      <c r="O46" s="28">
        <v>116843</v>
      </c>
      <c r="P46" s="28">
        <v>33536</v>
      </c>
      <c r="Q46" s="28">
        <v>48446</v>
      </c>
      <c r="R46" s="28">
        <v>16790</v>
      </c>
      <c r="S46" s="48">
        <v>82413</v>
      </c>
      <c r="T46" s="5"/>
    </row>
    <row r="47" spans="1:20" ht="12.75">
      <c r="A47" s="52" t="s">
        <v>45</v>
      </c>
      <c r="B47" s="28">
        <f t="shared" si="2"/>
        <v>7545002.779999999</v>
      </c>
      <c r="C47" s="28">
        <v>1225279</v>
      </c>
      <c r="D47" s="28">
        <v>226514.26</v>
      </c>
      <c r="E47" s="28">
        <v>253386</v>
      </c>
      <c r="F47" s="28">
        <v>2125438</v>
      </c>
      <c r="G47" s="28">
        <v>72871</v>
      </c>
      <c r="H47" s="28">
        <v>24678</v>
      </c>
      <c r="I47" s="28">
        <v>88839</v>
      </c>
      <c r="J47" s="48">
        <v>100981</v>
      </c>
      <c r="K47" s="58">
        <v>1386044.52</v>
      </c>
      <c r="L47" s="28">
        <v>112890</v>
      </c>
      <c r="M47" s="28">
        <v>101588</v>
      </c>
      <c r="N47" s="28">
        <v>960227</v>
      </c>
      <c r="O47" s="28">
        <v>248537</v>
      </c>
      <c r="P47" s="28">
        <v>181280</v>
      </c>
      <c r="Q47" s="28">
        <v>241723</v>
      </c>
      <c r="R47" s="28">
        <v>41029</v>
      </c>
      <c r="S47" s="48">
        <v>153698</v>
      </c>
      <c r="T47" s="5"/>
    </row>
    <row r="48" spans="1:20" ht="12.75">
      <c r="A48" s="52" t="s">
        <v>46</v>
      </c>
      <c r="B48" s="28">
        <f t="shared" si="2"/>
        <v>5213823.54</v>
      </c>
      <c r="C48" s="28">
        <v>670773</v>
      </c>
      <c r="D48" s="28">
        <v>185742</v>
      </c>
      <c r="E48" s="28">
        <v>137025</v>
      </c>
      <c r="F48" s="28">
        <v>1279511</v>
      </c>
      <c r="G48" s="28">
        <v>8869</v>
      </c>
      <c r="H48" s="28">
        <v>42014</v>
      </c>
      <c r="I48" s="28">
        <v>44764.56</v>
      </c>
      <c r="J48" s="48">
        <v>59581</v>
      </c>
      <c r="K48" s="58">
        <v>464309.98</v>
      </c>
      <c r="L48" s="28">
        <v>125262</v>
      </c>
      <c r="M48" s="28">
        <v>7532</v>
      </c>
      <c r="N48" s="28">
        <v>1538877</v>
      </c>
      <c r="O48" s="28">
        <v>216570</v>
      </c>
      <c r="P48" s="28">
        <v>70186</v>
      </c>
      <c r="Q48" s="28">
        <v>150989</v>
      </c>
      <c r="R48" s="28">
        <v>26208</v>
      </c>
      <c r="S48" s="48">
        <v>185610</v>
      </c>
      <c r="T48" s="5"/>
    </row>
    <row r="49" spans="1:20" ht="12.75">
      <c r="A49" s="52" t="s">
        <v>47</v>
      </c>
      <c r="B49" s="28">
        <f t="shared" si="2"/>
        <v>6289732.45</v>
      </c>
      <c r="C49" s="28">
        <v>780297</v>
      </c>
      <c r="D49" s="28">
        <v>143942</v>
      </c>
      <c r="E49" s="28">
        <v>382356</v>
      </c>
      <c r="F49" s="28">
        <v>1554537</v>
      </c>
      <c r="G49" s="28">
        <v>12637</v>
      </c>
      <c r="H49" s="28">
        <v>204261</v>
      </c>
      <c r="I49" s="28">
        <v>56917</v>
      </c>
      <c r="J49" s="48">
        <v>9191</v>
      </c>
      <c r="K49" s="58">
        <v>336456</v>
      </c>
      <c r="L49" s="28">
        <v>363189</v>
      </c>
      <c r="M49" s="28">
        <v>126166</v>
      </c>
      <c r="N49" s="28">
        <v>1706531</v>
      </c>
      <c r="O49" s="28">
        <v>80111</v>
      </c>
      <c r="P49" s="28">
        <v>108039.45</v>
      </c>
      <c r="Q49" s="28">
        <v>88999</v>
      </c>
      <c r="R49" s="28">
        <v>11596</v>
      </c>
      <c r="S49" s="48">
        <v>324507</v>
      </c>
      <c r="T49" s="5"/>
    </row>
    <row r="50" spans="1:20" ht="12.75">
      <c r="A50" s="52" t="s">
        <v>48</v>
      </c>
      <c r="B50" s="28">
        <f t="shared" si="2"/>
        <v>12822675.79</v>
      </c>
      <c r="C50" s="28">
        <v>1414916</v>
      </c>
      <c r="D50" s="28">
        <v>412163</v>
      </c>
      <c r="E50" s="28">
        <v>396474</v>
      </c>
      <c r="F50" s="28">
        <v>3499543</v>
      </c>
      <c r="G50" s="28">
        <v>86098</v>
      </c>
      <c r="H50" s="28">
        <v>132738</v>
      </c>
      <c r="I50" s="28">
        <v>129294</v>
      </c>
      <c r="J50" s="48">
        <v>119071</v>
      </c>
      <c r="K50" s="58">
        <v>1567411.79</v>
      </c>
      <c r="L50" s="28">
        <v>271252</v>
      </c>
      <c r="M50" s="28">
        <v>137647</v>
      </c>
      <c r="N50" s="28">
        <v>2547404</v>
      </c>
      <c r="O50" s="28">
        <v>946425</v>
      </c>
      <c r="P50" s="28">
        <v>226168</v>
      </c>
      <c r="Q50" s="28">
        <v>441069</v>
      </c>
      <c r="R50" s="28">
        <v>68839</v>
      </c>
      <c r="S50" s="48">
        <v>426163</v>
      </c>
      <c r="T50" s="5"/>
    </row>
    <row r="51" spans="1:20" ht="12.75">
      <c r="A51" s="52" t="s">
        <v>49</v>
      </c>
      <c r="B51" s="28">
        <f t="shared" si="2"/>
        <v>25968355.07</v>
      </c>
      <c r="C51" s="28">
        <v>3516865</v>
      </c>
      <c r="D51" s="28">
        <v>1160033</v>
      </c>
      <c r="E51" s="28">
        <v>1318682</v>
      </c>
      <c r="F51" s="28">
        <v>6673764</v>
      </c>
      <c r="G51" s="28">
        <v>34883</v>
      </c>
      <c r="H51" s="28">
        <v>1166688</v>
      </c>
      <c r="I51" s="28">
        <v>-16943</v>
      </c>
      <c r="J51" s="48">
        <v>140999</v>
      </c>
      <c r="K51" s="58">
        <v>2387815.07</v>
      </c>
      <c r="L51" s="28">
        <v>1489970</v>
      </c>
      <c r="M51" s="28">
        <v>333844</v>
      </c>
      <c r="N51" s="28">
        <v>5325024</v>
      </c>
      <c r="O51" s="28">
        <v>1017081</v>
      </c>
      <c r="P51" s="28">
        <v>145631</v>
      </c>
      <c r="Q51" s="28">
        <v>413279</v>
      </c>
      <c r="R51" s="28">
        <v>70382</v>
      </c>
      <c r="S51" s="48">
        <v>790358</v>
      </c>
      <c r="T51" s="5"/>
    </row>
    <row r="52" spans="1:20" ht="12.75">
      <c r="A52" s="52" t="s">
        <v>50</v>
      </c>
      <c r="B52" s="28">
        <f t="shared" si="2"/>
        <v>12498674</v>
      </c>
      <c r="C52" s="28">
        <v>1506246</v>
      </c>
      <c r="D52" s="28">
        <v>893094</v>
      </c>
      <c r="E52" s="28">
        <v>391151</v>
      </c>
      <c r="F52" s="28">
        <v>1943585</v>
      </c>
      <c r="G52" s="28">
        <v>18870</v>
      </c>
      <c r="H52" s="28">
        <v>140875</v>
      </c>
      <c r="I52" s="28">
        <v>203306</v>
      </c>
      <c r="J52" s="48">
        <v>99005</v>
      </c>
      <c r="K52" s="58">
        <v>1513943</v>
      </c>
      <c r="L52" s="28">
        <v>727551</v>
      </c>
      <c r="M52" s="28">
        <v>248346</v>
      </c>
      <c r="N52" s="28">
        <v>2218710</v>
      </c>
      <c r="O52" s="28">
        <v>204614</v>
      </c>
      <c r="P52" s="28">
        <v>151066</v>
      </c>
      <c r="Q52" s="28">
        <v>219471</v>
      </c>
      <c r="R52" s="28">
        <v>125429</v>
      </c>
      <c r="S52" s="48">
        <v>1893412</v>
      </c>
      <c r="T52" s="5"/>
    </row>
    <row r="53" spans="1:20" ht="12.75">
      <c r="A53" s="52" t="s">
        <v>51</v>
      </c>
      <c r="B53" s="28">
        <f t="shared" si="2"/>
        <v>11294681.58</v>
      </c>
      <c r="C53" s="28">
        <v>1230148</v>
      </c>
      <c r="D53" s="28">
        <v>193088</v>
      </c>
      <c r="E53" s="28">
        <v>539642</v>
      </c>
      <c r="F53" s="28">
        <v>3158919</v>
      </c>
      <c r="G53" s="28">
        <v>41002</v>
      </c>
      <c r="H53" s="28">
        <v>86842</v>
      </c>
      <c r="I53" s="28">
        <v>168638.99</v>
      </c>
      <c r="J53" s="48">
        <v>138748</v>
      </c>
      <c r="K53" s="58">
        <v>1149068.59</v>
      </c>
      <c r="L53" s="28">
        <v>413610</v>
      </c>
      <c r="M53" s="28">
        <v>52022</v>
      </c>
      <c r="N53" s="28">
        <v>2342161</v>
      </c>
      <c r="O53" s="28">
        <v>1008833</v>
      </c>
      <c r="P53" s="28">
        <v>225344</v>
      </c>
      <c r="Q53" s="28">
        <v>266402</v>
      </c>
      <c r="R53" s="28">
        <v>60574</v>
      </c>
      <c r="S53" s="48">
        <v>219639</v>
      </c>
      <c r="T53" s="5"/>
    </row>
    <row r="54" spans="1:20" ht="12.75">
      <c r="A54" s="52" t="s">
        <v>52</v>
      </c>
      <c r="B54" s="28">
        <f t="shared" si="2"/>
        <v>14566592.68</v>
      </c>
      <c r="C54" s="28">
        <v>1521122</v>
      </c>
      <c r="D54" s="28">
        <v>550480</v>
      </c>
      <c r="E54" s="28">
        <v>814636</v>
      </c>
      <c r="F54" s="28">
        <v>2939135</v>
      </c>
      <c r="G54" s="28">
        <v>128089</v>
      </c>
      <c r="H54" s="28">
        <v>66863</v>
      </c>
      <c r="I54" s="28">
        <v>148119.9</v>
      </c>
      <c r="J54" s="48">
        <v>44789</v>
      </c>
      <c r="K54" s="58">
        <v>1515949.78</v>
      </c>
      <c r="L54" s="28">
        <v>340538</v>
      </c>
      <c r="M54" s="28">
        <v>104965</v>
      </c>
      <c r="N54" s="28">
        <v>3386220</v>
      </c>
      <c r="O54" s="28">
        <v>1851805</v>
      </c>
      <c r="P54" s="28">
        <v>127488</v>
      </c>
      <c r="Q54" s="28">
        <v>344890</v>
      </c>
      <c r="R54" s="28">
        <v>78088</v>
      </c>
      <c r="S54" s="48">
        <v>603415</v>
      </c>
      <c r="T54" s="5"/>
    </row>
    <row r="55" spans="1:20" ht="12.75">
      <c r="A55" s="52" t="s">
        <v>53</v>
      </c>
      <c r="B55" s="28">
        <f t="shared" si="2"/>
        <v>2630685.16</v>
      </c>
      <c r="C55" s="28">
        <v>322698</v>
      </c>
      <c r="D55" s="28">
        <v>164447</v>
      </c>
      <c r="E55" s="28">
        <v>142859</v>
      </c>
      <c r="F55" s="28">
        <v>404703</v>
      </c>
      <c r="G55" s="28">
        <v>14660</v>
      </c>
      <c r="H55" s="28">
        <v>14831</v>
      </c>
      <c r="I55" s="28">
        <v>58791</v>
      </c>
      <c r="J55" s="48">
        <v>50151</v>
      </c>
      <c r="K55" s="58">
        <v>287834.16</v>
      </c>
      <c r="L55" s="28">
        <v>149918</v>
      </c>
      <c r="M55" s="28">
        <v>49403</v>
      </c>
      <c r="N55" s="28">
        <v>593160</v>
      </c>
      <c r="O55" s="28">
        <v>175240</v>
      </c>
      <c r="P55" s="28">
        <v>60659</v>
      </c>
      <c r="Q55" s="28">
        <v>32825</v>
      </c>
      <c r="R55" s="28">
        <v>20323</v>
      </c>
      <c r="S55" s="48">
        <v>88183</v>
      </c>
      <c r="T55" s="5"/>
    </row>
    <row r="56" spans="1:20" ht="12.75">
      <c r="A56" s="52" t="s">
        <v>54</v>
      </c>
      <c r="B56" s="28">
        <f t="shared" si="2"/>
        <v>1490707</v>
      </c>
      <c r="C56" s="28">
        <v>267791</v>
      </c>
      <c r="D56" s="28">
        <v>61167</v>
      </c>
      <c r="E56" s="28">
        <v>114982</v>
      </c>
      <c r="F56" s="28">
        <v>251683</v>
      </c>
      <c r="G56" s="28">
        <v>17252</v>
      </c>
      <c r="H56" s="28">
        <v>55128</v>
      </c>
      <c r="I56" s="28">
        <v>39051</v>
      </c>
      <c r="J56" s="48">
        <v>14365</v>
      </c>
      <c r="K56" s="58">
        <v>154541</v>
      </c>
      <c r="L56" s="28">
        <v>110287</v>
      </c>
      <c r="M56" s="28">
        <v>3143</v>
      </c>
      <c r="N56" s="28">
        <v>232586</v>
      </c>
      <c r="O56" s="28">
        <v>48670</v>
      </c>
      <c r="P56" s="28">
        <v>6743</v>
      </c>
      <c r="Q56" s="28">
        <v>45927</v>
      </c>
      <c r="R56" s="28">
        <v>21859</v>
      </c>
      <c r="S56" s="48">
        <v>45532</v>
      </c>
      <c r="T56" s="5"/>
    </row>
    <row r="57" spans="1:20" ht="12.75">
      <c r="A57" s="52" t="s">
        <v>55</v>
      </c>
      <c r="B57" s="28">
        <f t="shared" si="2"/>
        <v>2431856.59</v>
      </c>
      <c r="C57" s="28">
        <v>145502</v>
      </c>
      <c r="D57" s="28">
        <v>128386</v>
      </c>
      <c r="E57" s="28">
        <v>96625</v>
      </c>
      <c r="F57" s="28">
        <v>756109</v>
      </c>
      <c r="G57" s="28">
        <v>12646</v>
      </c>
      <c r="H57" s="28">
        <v>0</v>
      </c>
      <c r="I57" s="28">
        <v>18072.04</v>
      </c>
      <c r="J57" s="48">
        <v>33446</v>
      </c>
      <c r="K57" s="58">
        <v>247493.55</v>
      </c>
      <c r="L57" s="28">
        <v>14071</v>
      </c>
      <c r="M57" s="28">
        <v>38601</v>
      </c>
      <c r="N57" s="28">
        <v>569990</v>
      </c>
      <c r="O57" s="28">
        <v>138527</v>
      </c>
      <c r="P57" s="28">
        <v>10900</v>
      </c>
      <c r="Q57" s="28">
        <v>103059</v>
      </c>
      <c r="R57" s="28">
        <v>10201</v>
      </c>
      <c r="S57" s="48">
        <v>108228</v>
      </c>
      <c r="T57" s="5"/>
    </row>
    <row r="58" spans="1:20" ht="12.75">
      <c r="A58" s="52" t="s">
        <v>56</v>
      </c>
      <c r="B58" s="28">
        <f t="shared" si="2"/>
        <v>7548802</v>
      </c>
      <c r="C58" s="28">
        <v>1208404</v>
      </c>
      <c r="D58" s="28">
        <v>415809</v>
      </c>
      <c r="E58" s="28">
        <v>381881</v>
      </c>
      <c r="F58" s="28">
        <v>1485587</v>
      </c>
      <c r="G58" s="28">
        <v>34546</v>
      </c>
      <c r="H58" s="28">
        <v>115544</v>
      </c>
      <c r="I58" s="28">
        <v>225737</v>
      </c>
      <c r="J58" s="48">
        <v>87839</v>
      </c>
      <c r="K58" s="58">
        <v>1185438</v>
      </c>
      <c r="L58" s="28">
        <v>85794</v>
      </c>
      <c r="M58" s="28">
        <v>43075</v>
      </c>
      <c r="N58" s="28">
        <v>1168882</v>
      </c>
      <c r="O58" s="28">
        <v>467652</v>
      </c>
      <c r="P58" s="28">
        <v>81062</v>
      </c>
      <c r="Q58" s="28">
        <v>172463</v>
      </c>
      <c r="R58" s="28">
        <v>114041</v>
      </c>
      <c r="S58" s="48">
        <v>275048</v>
      </c>
      <c r="T58" s="5"/>
    </row>
    <row r="59" spans="1:20" ht="12.75">
      <c r="A59" s="52" t="s">
        <v>57</v>
      </c>
      <c r="B59" s="28">
        <f t="shared" si="2"/>
        <v>101855165.3</v>
      </c>
      <c r="C59" s="28">
        <v>13734514</v>
      </c>
      <c r="D59" s="28">
        <v>1563389</v>
      </c>
      <c r="E59" s="28">
        <v>4470745</v>
      </c>
      <c r="F59" s="28">
        <v>33873754</v>
      </c>
      <c r="G59" s="28">
        <v>557526</v>
      </c>
      <c r="H59" s="28">
        <v>4606161</v>
      </c>
      <c r="I59" s="28">
        <v>837164.26</v>
      </c>
      <c r="J59" s="48">
        <v>563577.68</v>
      </c>
      <c r="K59" s="58">
        <v>7994956.07</v>
      </c>
      <c r="L59" s="28">
        <v>3878360</v>
      </c>
      <c r="M59" s="28">
        <v>1773776.29</v>
      </c>
      <c r="N59" s="28">
        <v>15081883</v>
      </c>
      <c r="O59" s="28">
        <v>5534167</v>
      </c>
      <c r="P59" s="28">
        <v>866291</v>
      </c>
      <c r="Q59" s="28">
        <v>1903069</v>
      </c>
      <c r="R59" s="28">
        <v>341442</v>
      </c>
      <c r="S59" s="48">
        <v>4274390</v>
      </c>
      <c r="T59" s="5"/>
    </row>
    <row r="60" spans="1:20" ht="12.75">
      <c r="A60" s="52" t="s">
        <v>58</v>
      </c>
      <c r="B60" s="28">
        <f t="shared" si="2"/>
        <v>10044762.379999999</v>
      </c>
      <c r="C60" s="28">
        <v>2053155</v>
      </c>
      <c r="D60" s="28">
        <v>285672</v>
      </c>
      <c r="E60" s="28">
        <v>126109</v>
      </c>
      <c r="F60" s="28">
        <v>2078718</v>
      </c>
      <c r="G60" s="28">
        <v>29151</v>
      </c>
      <c r="H60" s="28">
        <v>537891</v>
      </c>
      <c r="I60" s="28">
        <v>69887.38</v>
      </c>
      <c r="J60" s="48">
        <v>31517</v>
      </c>
      <c r="K60" s="58">
        <v>1014585</v>
      </c>
      <c r="L60" s="28">
        <v>356000</v>
      </c>
      <c r="M60" s="28">
        <v>37156</v>
      </c>
      <c r="N60" s="28">
        <v>2348123</v>
      </c>
      <c r="O60" s="28">
        <v>401417</v>
      </c>
      <c r="P60" s="28">
        <v>142389</v>
      </c>
      <c r="Q60" s="28">
        <v>161566</v>
      </c>
      <c r="R60" s="28">
        <v>30761</v>
      </c>
      <c r="S60" s="48">
        <v>340665</v>
      </c>
      <c r="T60" s="5"/>
    </row>
    <row r="61" spans="1:20" ht="12.75">
      <c r="A61" s="52" t="s">
        <v>59</v>
      </c>
      <c r="B61" s="28">
        <f t="shared" si="2"/>
        <v>4130949</v>
      </c>
      <c r="C61" s="28">
        <v>460807</v>
      </c>
      <c r="D61" s="28">
        <v>171010</v>
      </c>
      <c r="E61" s="28">
        <v>207975</v>
      </c>
      <c r="F61" s="28">
        <v>1605066</v>
      </c>
      <c r="G61" s="28">
        <v>13095</v>
      </c>
      <c r="H61" s="28">
        <v>19523</v>
      </c>
      <c r="I61" s="28">
        <v>118396</v>
      </c>
      <c r="J61" s="48">
        <v>39848</v>
      </c>
      <c r="K61" s="58">
        <v>433443</v>
      </c>
      <c r="L61" s="28">
        <v>50414</v>
      </c>
      <c r="M61" s="28">
        <v>16693</v>
      </c>
      <c r="N61" s="28">
        <v>512854</v>
      </c>
      <c r="O61" s="28">
        <v>132026</v>
      </c>
      <c r="P61" s="28">
        <v>89069</v>
      </c>
      <c r="Q61" s="28">
        <v>91440</v>
      </c>
      <c r="R61" s="28">
        <v>38077</v>
      </c>
      <c r="S61" s="48">
        <v>131213</v>
      </c>
      <c r="T61" s="5"/>
    </row>
    <row r="62" spans="1:20" ht="12.75">
      <c r="A62" s="52" t="s">
        <v>60</v>
      </c>
      <c r="B62" s="28">
        <f t="shared" si="2"/>
        <v>6255486.029999999</v>
      </c>
      <c r="C62" s="28">
        <v>574178</v>
      </c>
      <c r="D62" s="28">
        <v>110602</v>
      </c>
      <c r="E62" s="28">
        <v>362602</v>
      </c>
      <c r="F62" s="28">
        <v>1238772</v>
      </c>
      <c r="G62" s="28">
        <v>47019</v>
      </c>
      <c r="H62" s="28">
        <v>12119</v>
      </c>
      <c r="I62" s="28">
        <v>110778.34</v>
      </c>
      <c r="J62" s="48">
        <v>114304</v>
      </c>
      <c r="K62" s="58">
        <v>775944.69</v>
      </c>
      <c r="L62" s="28">
        <v>233900</v>
      </c>
      <c r="M62" s="28">
        <v>25626</v>
      </c>
      <c r="N62" s="28">
        <v>1199358</v>
      </c>
      <c r="O62" s="28">
        <v>964006</v>
      </c>
      <c r="P62" s="28">
        <v>57937</v>
      </c>
      <c r="Q62" s="28">
        <v>191297</v>
      </c>
      <c r="R62" s="28">
        <v>49424</v>
      </c>
      <c r="S62" s="48">
        <v>187619</v>
      </c>
      <c r="T62" s="5"/>
    </row>
    <row r="63" spans="1:20" ht="12.75">
      <c r="A63" s="52" t="s">
        <v>61</v>
      </c>
      <c r="B63" s="28">
        <f t="shared" si="2"/>
        <v>15548486</v>
      </c>
      <c r="C63" s="28">
        <v>1620100</v>
      </c>
      <c r="D63" s="28">
        <v>397913</v>
      </c>
      <c r="E63" s="28">
        <v>1120197</v>
      </c>
      <c r="F63" s="28">
        <v>4472507</v>
      </c>
      <c r="G63" s="28">
        <v>27617</v>
      </c>
      <c r="H63" s="28">
        <v>376986</v>
      </c>
      <c r="I63" s="28">
        <v>112575</v>
      </c>
      <c r="J63" s="48">
        <v>62969</v>
      </c>
      <c r="K63" s="58">
        <v>1504790</v>
      </c>
      <c r="L63" s="28">
        <v>1493593</v>
      </c>
      <c r="M63" s="28">
        <v>385635</v>
      </c>
      <c r="N63" s="28">
        <v>2169312</v>
      </c>
      <c r="O63" s="28">
        <v>477832</v>
      </c>
      <c r="P63" s="28">
        <v>287360</v>
      </c>
      <c r="Q63" s="28">
        <v>241264</v>
      </c>
      <c r="R63" s="28">
        <v>79912</v>
      </c>
      <c r="S63" s="48">
        <v>717924</v>
      </c>
      <c r="T63" s="5"/>
    </row>
    <row r="64" spans="1:20" ht="12.75">
      <c r="A64" s="52" t="s">
        <v>62</v>
      </c>
      <c r="B64" s="28">
        <f t="shared" si="2"/>
        <v>5250714.5</v>
      </c>
      <c r="C64" s="28">
        <v>772646</v>
      </c>
      <c r="D64" s="28">
        <v>132383</v>
      </c>
      <c r="E64" s="28">
        <v>308575</v>
      </c>
      <c r="F64" s="28">
        <v>1405472</v>
      </c>
      <c r="G64" s="28">
        <v>13706</v>
      </c>
      <c r="H64" s="28">
        <v>47480</v>
      </c>
      <c r="I64" s="28">
        <v>85756.61</v>
      </c>
      <c r="J64" s="48">
        <v>72784</v>
      </c>
      <c r="K64" s="58">
        <v>521575.89</v>
      </c>
      <c r="L64" s="28">
        <v>285115</v>
      </c>
      <c r="M64" s="28">
        <v>56324</v>
      </c>
      <c r="N64" s="28">
        <v>922888</v>
      </c>
      <c r="O64" s="28">
        <v>331049</v>
      </c>
      <c r="P64" s="28">
        <v>41383</v>
      </c>
      <c r="Q64" s="28">
        <v>129231</v>
      </c>
      <c r="R64" s="28">
        <v>43761</v>
      </c>
      <c r="S64" s="48">
        <v>80585</v>
      </c>
      <c r="T64" s="5"/>
    </row>
    <row r="65" spans="1:20" ht="12.75">
      <c r="A65" s="52" t="s">
        <v>63</v>
      </c>
      <c r="B65" s="28">
        <f t="shared" si="2"/>
        <v>4860698.38</v>
      </c>
      <c r="C65" s="28">
        <v>455299</v>
      </c>
      <c r="D65" s="28">
        <v>118061</v>
      </c>
      <c r="E65" s="28">
        <v>180337</v>
      </c>
      <c r="F65" s="28">
        <v>1392806</v>
      </c>
      <c r="G65" s="28">
        <v>21145</v>
      </c>
      <c r="H65" s="28">
        <v>7243</v>
      </c>
      <c r="I65" s="28">
        <v>45548.26</v>
      </c>
      <c r="J65" s="48">
        <v>84059</v>
      </c>
      <c r="K65" s="58">
        <v>617339.12</v>
      </c>
      <c r="L65" s="28">
        <v>140442</v>
      </c>
      <c r="M65" s="28">
        <v>37497</v>
      </c>
      <c r="N65" s="28">
        <v>1102752</v>
      </c>
      <c r="O65" s="28">
        <v>400771</v>
      </c>
      <c r="P65" s="28">
        <v>25043</v>
      </c>
      <c r="Q65" s="28">
        <v>107416</v>
      </c>
      <c r="R65" s="28">
        <v>39997</v>
      </c>
      <c r="S65" s="48">
        <v>84943</v>
      </c>
      <c r="T65" s="5"/>
    </row>
    <row r="66" spans="1:20" ht="12.75">
      <c r="A66" s="52" t="s">
        <v>64</v>
      </c>
      <c r="B66" s="28">
        <f t="shared" si="2"/>
        <v>7218982</v>
      </c>
      <c r="C66" s="28">
        <v>843298</v>
      </c>
      <c r="D66" s="28">
        <v>285399</v>
      </c>
      <c r="E66" s="28">
        <v>473128</v>
      </c>
      <c r="F66" s="28">
        <v>1907177</v>
      </c>
      <c r="G66" s="28">
        <v>37431</v>
      </c>
      <c r="H66" s="28">
        <v>62399</v>
      </c>
      <c r="I66" s="28">
        <v>86906</v>
      </c>
      <c r="J66" s="48">
        <v>48819</v>
      </c>
      <c r="K66" s="58">
        <v>693257</v>
      </c>
      <c r="L66" s="28">
        <v>173338</v>
      </c>
      <c r="M66" s="28">
        <v>119399</v>
      </c>
      <c r="N66" s="28">
        <v>1578073</v>
      </c>
      <c r="O66" s="28">
        <v>330223</v>
      </c>
      <c r="P66" s="28">
        <v>104134</v>
      </c>
      <c r="Q66" s="28">
        <v>183951</v>
      </c>
      <c r="R66" s="28">
        <v>38349</v>
      </c>
      <c r="S66" s="48">
        <v>253701</v>
      </c>
      <c r="T66" s="5"/>
    </row>
    <row r="67" spans="1:20" ht="12.75">
      <c r="A67" s="52" t="s">
        <v>65</v>
      </c>
      <c r="B67" s="28">
        <f t="shared" si="2"/>
        <v>89311247.3</v>
      </c>
      <c r="C67" s="28">
        <v>18804824</v>
      </c>
      <c r="D67" s="28">
        <v>3621769</v>
      </c>
      <c r="E67" s="28">
        <v>4138151</v>
      </c>
      <c r="F67" s="28">
        <v>25101650</v>
      </c>
      <c r="G67" s="28">
        <v>489237</v>
      </c>
      <c r="H67" s="28">
        <v>2900236</v>
      </c>
      <c r="I67" s="28">
        <v>509189</v>
      </c>
      <c r="J67" s="48">
        <v>332051</v>
      </c>
      <c r="K67" s="58">
        <v>6562647.3</v>
      </c>
      <c r="L67" s="28">
        <v>6756213</v>
      </c>
      <c r="M67" s="28">
        <v>2616562</v>
      </c>
      <c r="N67" s="28">
        <v>8536258</v>
      </c>
      <c r="O67" s="28">
        <v>2102520</v>
      </c>
      <c r="P67" s="28">
        <v>1101587</v>
      </c>
      <c r="Q67" s="28">
        <v>929500</v>
      </c>
      <c r="R67" s="28">
        <v>273775</v>
      </c>
      <c r="S67" s="48">
        <v>4535078</v>
      </c>
      <c r="T67" s="5"/>
    </row>
    <row r="68" spans="1:20" ht="12.75">
      <c r="A68" s="52" t="s">
        <v>66</v>
      </c>
      <c r="B68" s="28">
        <f t="shared" si="2"/>
        <v>2671822.4299999997</v>
      </c>
      <c r="C68" s="28">
        <v>310587</v>
      </c>
      <c r="D68" s="28">
        <v>93388</v>
      </c>
      <c r="E68" s="28">
        <v>108312</v>
      </c>
      <c r="F68" s="28">
        <v>869205</v>
      </c>
      <c r="G68" s="28">
        <v>19327</v>
      </c>
      <c r="H68" s="28">
        <v>11623</v>
      </c>
      <c r="I68" s="28">
        <v>63294</v>
      </c>
      <c r="J68" s="48">
        <v>22049</v>
      </c>
      <c r="K68" s="58">
        <v>256837.43</v>
      </c>
      <c r="L68" s="28">
        <v>38058</v>
      </c>
      <c r="M68" s="28">
        <v>14672</v>
      </c>
      <c r="N68" s="28">
        <v>435179</v>
      </c>
      <c r="O68" s="28">
        <v>195553</v>
      </c>
      <c r="P68" s="28">
        <v>21234</v>
      </c>
      <c r="Q68" s="28">
        <v>77523</v>
      </c>
      <c r="R68" s="28">
        <v>26258</v>
      </c>
      <c r="S68" s="48">
        <v>108723</v>
      </c>
      <c r="T68" s="5"/>
    </row>
    <row r="69" spans="1:20" ht="12.75">
      <c r="A69" s="52" t="s">
        <v>67</v>
      </c>
      <c r="B69" s="28">
        <f t="shared" si="2"/>
        <v>1483595</v>
      </c>
      <c r="C69" s="28">
        <v>111811</v>
      </c>
      <c r="D69" s="28">
        <v>78060</v>
      </c>
      <c r="E69" s="28">
        <v>55504</v>
      </c>
      <c r="F69" s="28">
        <v>390462</v>
      </c>
      <c r="G69" s="28">
        <v>7770</v>
      </c>
      <c r="H69" s="28">
        <v>12821</v>
      </c>
      <c r="I69" s="28">
        <v>11408</v>
      </c>
      <c r="J69" s="48">
        <v>27235</v>
      </c>
      <c r="K69" s="58">
        <v>210405</v>
      </c>
      <c r="L69" s="28">
        <v>40158</v>
      </c>
      <c r="M69" s="28">
        <v>57701</v>
      </c>
      <c r="N69" s="28">
        <v>313150</v>
      </c>
      <c r="O69" s="28">
        <v>37080</v>
      </c>
      <c r="P69" s="28">
        <v>20517</v>
      </c>
      <c r="Q69" s="28">
        <v>68423</v>
      </c>
      <c r="R69" s="28">
        <v>8290</v>
      </c>
      <c r="S69" s="48">
        <v>32800</v>
      </c>
      <c r="T69" s="5"/>
    </row>
    <row r="70" spans="1:19" ht="12.75">
      <c r="A70" s="41"/>
      <c r="B70" s="42"/>
      <c r="C70" s="42"/>
      <c r="D70" s="42"/>
      <c r="E70" s="42"/>
      <c r="F70" s="42"/>
      <c r="G70" s="42"/>
      <c r="H70" s="42"/>
      <c r="I70" s="42"/>
      <c r="J70" s="44"/>
      <c r="K70" s="41"/>
      <c r="L70" s="42"/>
      <c r="M70" s="42"/>
      <c r="N70" s="42"/>
      <c r="O70" s="42"/>
      <c r="P70" s="42"/>
      <c r="Q70" s="60"/>
      <c r="R70" s="42"/>
      <c r="S70" s="44"/>
    </row>
    <row r="71" spans="1:19" ht="12.75">
      <c r="A71" s="41"/>
      <c r="B71" s="42" t="s">
        <v>109</v>
      </c>
      <c r="C71" s="42"/>
      <c r="D71" s="42"/>
      <c r="E71" s="42"/>
      <c r="F71" s="42"/>
      <c r="G71" s="42"/>
      <c r="H71" s="42"/>
      <c r="I71" s="42"/>
      <c r="J71" s="44"/>
      <c r="K71" s="41" t="s">
        <v>109</v>
      </c>
      <c r="L71" s="42"/>
      <c r="M71" s="42"/>
      <c r="N71" s="42"/>
      <c r="O71" s="42"/>
      <c r="P71" s="42"/>
      <c r="Q71" s="42"/>
      <c r="R71" s="42"/>
      <c r="S71" s="44"/>
    </row>
    <row r="72" spans="1:19" ht="12.75">
      <c r="A72" s="53"/>
      <c r="B72" s="54"/>
      <c r="C72" s="54"/>
      <c r="D72" s="54"/>
      <c r="E72" s="54"/>
      <c r="F72" s="54"/>
      <c r="G72" s="54"/>
      <c r="H72" s="54"/>
      <c r="I72" s="54"/>
      <c r="J72" s="55"/>
      <c r="K72" s="53"/>
      <c r="L72" s="54"/>
      <c r="M72" s="54"/>
      <c r="N72" s="54"/>
      <c r="O72" s="54"/>
      <c r="P72" s="54"/>
      <c r="Q72" s="54"/>
      <c r="R72" s="54"/>
      <c r="S72" s="55"/>
    </row>
    <row r="73" spans="1:20" ht="12.75">
      <c r="A73" s="2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R73" s="5"/>
      <c r="S73" s="5"/>
      <c r="T73" s="5"/>
    </row>
    <row r="74" spans="1:20" ht="12.75">
      <c r="A74" s="2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R74" s="5"/>
      <c r="S74" s="5"/>
      <c r="T74" s="5"/>
    </row>
    <row r="75" ht="12.75">
      <c r="A75" s="23"/>
    </row>
  </sheetData>
  <mergeCells count="6">
    <mergeCell ref="B1:J1"/>
    <mergeCell ref="K1:S1"/>
    <mergeCell ref="B3:J3"/>
    <mergeCell ref="B2:J2"/>
    <mergeCell ref="K2:S2"/>
    <mergeCell ref="K3:S3"/>
  </mergeCells>
  <printOptions gridLines="1"/>
  <pageMargins left="0.75" right="0.75" top="1" bottom="1" header="0.5" footer="0.5"/>
  <pageSetup horizontalDpi="600" verticalDpi="600" orientation="portrait" scale="5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sxk25</cp:lastModifiedBy>
  <cp:lastPrinted>2009-02-12T17:44:17Z</cp:lastPrinted>
  <dcterms:created xsi:type="dcterms:W3CDTF">2008-11-20T20:19:28Z</dcterms:created>
  <dcterms:modified xsi:type="dcterms:W3CDTF">2009-03-06T16:49:52Z</dcterms:modified>
  <cp:category/>
  <cp:version/>
  <cp:contentType/>
  <cp:contentStatus/>
</cp:coreProperties>
</file>