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540" windowWidth="18540" windowHeight="10995" activeTab="0"/>
  </bookViews>
  <sheets>
    <sheet name="Overview" sheetId="1" r:id="rId1"/>
    <sheet name="Prepaid" sheetId="2" r:id="rId2"/>
    <sheet name="Fee for Service" sheetId="3" r:id="rId3"/>
  </sheets>
  <definedNames>
    <definedName name="_xlnm.Print_Area" localSheetId="2">'Fee for Service'!$A$1:$S$72</definedName>
    <definedName name="_xlnm.Print_Area" localSheetId="0">'Overview'!$A$1:$F$71</definedName>
    <definedName name="_xlnm.Print_Titles" localSheetId="2">'Fee for Service'!$A:$A</definedName>
  </definedNames>
  <calcPr fullCalcOnLoad="1"/>
</workbook>
</file>

<file path=xl/sharedStrings.xml><?xml version="1.0" encoding="utf-8"?>
<sst xmlns="http://schemas.openxmlformats.org/spreadsheetml/2006/main" count="245" uniqueCount="110">
  <si>
    <t>Medicaid Expenditure Report</t>
  </si>
  <si>
    <t>Overview</t>
  </si>
  <si>
    <t>Rehab Options</t>
  </si>
  <si>
    <t>Total All Services</t>
  </si>
  <si>
    <t>Prepaid</t>
  </si>
  <si>
    <t>Fee For Service</t>
  </si>
  <si>
    <t>Services</t>
  </si>
  <si>
    <t>New York City &amp; Rest of State Total</t>
  </si>
  <si>
    <t>New York City Total</t>
  </si>
  <si>
    <t>Rest of State Total</t>
  </si>
  <si>
    <t>County Totals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</si>
  <si>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</si>
  <si>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</si>
  <si>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</si>
  <si>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</si>
  <si>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</si>
  <si>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</si>
  <si>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</si>
  <si>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</si>
  <si>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</si>
  <si>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</si>
  <si>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</si>
  <si>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</si>
  <si>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</si>
  <si>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</si>
  <si>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</si>
  <si>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</si>
  <si>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</si>
  <si>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</si>
  <si>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</si>
  <si>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</si>
  <si>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</si>
  <si>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</si>
  <si>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</si>
  <si>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</si>
  <si>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</si>
  <si>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</si>
  <si>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</si>
  <si>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</si>
  <si>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</si>
  <si>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</si>
  <si>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</si>
  <si>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</si>
  <si>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</si>
  <si>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</si>
  <si>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</si>
  <si>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</si>
  <si>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</si>
  <si>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</si>
  <si>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</si>
  <si>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</si>
  <si>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</si>
  <si>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</si>
  <si>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</si>
  <si>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</si>
  <si>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</si>
  <si>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</si>
  <si>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</si>
  <si>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</si>
  <si>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</si>
  <si>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</si>
  <si>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</si>
  <si>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</si>
  <si>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</si>
  <si>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</si>
  <si>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</si>
  <si>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</si>
  <si>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</si>
  <si>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Prepaid Services Expenditures</t>
  </si>
  <si>
    <t>Total</t>
  </si>
  <si>
    <t xml:space="preserve">    Managed Care</t>
  </si>
  <si>
    <t>Premiums</t>
  </si>
  <si>
    <t>Prepaid Care</t>
  </si>
  <si>
    <t>HMO</t>
  </si>
  <si>
    <t>LTC</t>
  </si>
  <si>
    <t>FHP</t>
  </si>
  <si>
    <t>Mntl Health</t>
  </si>
  <si>
    <t>SMI</t>
  </si>
  <si>
    <t>TPHI*</t>
  </si>
  <si>
    <t>*TPHI includes insurance premiums paid and recoupments from Schedule E</t>
  </si>
  <si>
    <t>Hospital</t>
  </si>
  <si>
    <t>Free Standing</t>
  </si>
  <si>
    <t>Child Care</t>
  </si>
  <si>
    <t>Drugs &amp;</t>
  </si>
  <si>
    <t xml:space="preserve">Personal </t>
  </si>
  <si>
    <t>Home Health</t>
  </si>
  <si>
    <t xml:space="preserve">Waived </t>
  </si>
  <si>
    <t/>
  </si>
  <si>
    <t>Case</t>
  </si>
  <si>
    <t>LAB &amp;</t>
  </si>
  <si>
    <t>FFS</t>
  </si>
  <si>
    <t>Inpatient</t>
  </si>
  <si>
    <t>Outpatient</t>
  </si>
  <si>
    <t>Clinic</t>
  </si>
  <si>
    <t>Per Diem</t>
  </si>
  <si>
    <t>ICF DD</t>
  </si>
  <si>
    <t>Physicians</t>
  </si>
  <si>
    <t>Dental</t>
  </si>
  <si>
    <t>Supplies</t>
  </si>
  <si>
    <t>Care</t>
  </si>
  <si>
    <t>Trans</t>
  </si>
  <si>
    <t>Mgmt</t>
  </si>
  <si>
    <t xml:space="preserve"> X-Ray</t>
  </si>
  <si>
    <t>Other</t>
  </si>
  <si>
    <t>New York City &amp;
Rest of State Total</t>
  </si>
  <si>
    <t>Skilled Nursing</t>
  </si>
  <si>
    <t>Facility</t>
  </si>
  <si>
    <t>Combined Fee For Service Expenditures</t>
  </si>
  <si>
    <t>February 2008</t>
  </si>
  <si>
    <t>Data Sources February, 2008 MARS 72 &amp; 73, Schedule E, SMI Reports, &amp; Various Off-Line Reports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</si>
</sst>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b/>
      <u val="single"/>
      <sz val="10"/>
      <name val="MS Sans Serif"/>
      <family val="0"/>
    </font>
    <font>
      <sz val="10"/>
      <name val="MS Sans Serif"/>
      <family val="0"/>
    </font>
    <font>
      <sz val="8"/>
      <name val="LinePrinter"/>
      <family val="0"/>
    </font>
    <font>
      <sz val="8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i/>
      <u val="single"/>
      <sz val="10"/>
      <name val="MS Sans Serif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9"/>
      </right>
      <top>
        <color indexed="9"/>
      </top>
      <bottom style="medium"/>
    </border>
    <border>
      <left>
        <color indexed="9"/>
      </left>
      <right>
        <color indexed="9"/>
      </right>
      <top>
        <color indexed="9"/>
      </top>
      <bottom style="medium"/>
    </border>
    <border>
      <left>
        <color indexed="9"/>
      </left>
      <right style="medium"/>
      <top>
        <color indexed="9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11"/>
      </left>
      <right style="thin"/>
      <top>
        <color indexed="11"/>
      </top>
      <bottom>
        <color indexed="11"/>
      </bottom>
    </border>
    <border>
      <left style="thin"/>
      <right>
        <color indexed="11"/>
      </right>
      <top>
        <color indexed="11"/>
      </top>
      <bottom>
        <color indexed="1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9"/>
      </left>
      <right style="thin"/>
      <top>
        <color indexed="9"/>
      </top>
      <bottom style="medium"/>
    </border>
    <border>
      <left>
        <color indexed="9"/>
      </left>
      <right style="thin"/>
      <top>
        <color indexed="63"/>
      </top>
      <bottom>
        <color indexed="9"/>
      </bottom>
    </border>
    <border>
      <left>
        <color indexed="9"/>
      </left>
      <right style="thin"/>
      <top>
        <color indexed="9"/>
      </top>
      <bottom>
        <color indexed="9"/>
      </bottom>
    </border>
    <border>
      <left style="thin"/>
      <right>
        <color indexed="11"/>
      </right>
      <top>
        <color indexed="11"/>
      </top>
      <bottom style="thin"/>
    </border>
    <border>
      <left>
        <color indexed="11"/>
      </left>
      <right>
        <color indexed="11"/>
      </right>
      <top>
        <color indexed="11"/>
      </top>
      <bottom style="thin"/>
    </border>
    <border>
      <left style="thin"/>
      <right>
        <color indexed="63"/>
      </right>
      <top style="thin"/>
      <bottom>
        <color indexed="11"/>
      </bottom>
    </border>
    <border>
      <left>
        <color indexed="63"/>
      </left>
      <right>
        <color indexed="63"/>
      </right>
      <top style="thin"/>
      <bottom>
        <color indexed="11"/>
      </bottom>
    </border>
    <border>
      <left>
        <color indexed="63"/>
      </left>
      <right style="thin"/>
      <top style="thin"/>
      <bottom>
        <color indexed="11"/>
      </bottom>
    </border>
    <border>
      <left style="thin"/>
      <right>
        <color indexed="63"/>
      </right>
      <top>
        <color indexed="11"/>
      </top>
      <bottom>
        <color indexed="11"/>
      </bottom>
    </border>
    <border>
      <left>
        <color indexed="63"/>
      </left>
      <right style="thin"/>
      <top>
        <color indexed="11"/>
      </top>
      <bottom>
        <color indexed="11"/>
      </bottom>
    </border>
    <border>
      <left style="medium"/>
      <right>
        <color indexed="63"/>
      </right>
      <top style="medium"/>
      <bottom>
        <color indexed="9"/>
      </bottom>
    </border>
    <border>
      <left>
        <color indexed="63"/>
      </left>
      <right style="thin"/>
      <top style="medium"/>
      <bottom>
        <color indexed="9"/>
      </bottom>
    </border>
    <border>
      <left>
        <color indexed="63"/>
      </left>
      <right>
        <color indexed="63"/>
      </right>
      <top style="medium"/>
      <bottom>
        <color indexed="9"/>
      </bottom>
    </border>
    <border>
      <left>
        <color indexed="63"/>
      </left>
      <right style="medium"/>
      <top style="medium"/>
      <bottom>
        <color indexed="9"/>
      </bottom>
    </border>
    <border>
      <left>
        <color indexed="11"/>
      </left>
      <right>
        <color indexed="63"/>
      </right>
      <top style="thin"/>
      <bottom>
        <color indexed="1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4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5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NumberFormat="1" applyFont="1" applyFill="1" applyBorder="1" applyAlignment="1" applyProtection="1">
      <alignment horizontal="centerContinuous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5" fontId="0" fillId="0" borderId="0" xfId="0" applyNumberFormat="1" applyBorder="1" applyAlignment="1">
      <alignment/>
    </xf>
    <xf numFmtId="5" fontId="0" fillId="0" borderId="0" xfId="19" applyFill="1" applyBorder="1" applyAlignment="1">
      <alignment/>
    </xf>
    <xf numFmtId="5" fontId="0" fillId="0" borderId="0" xfId="19" applyBorder="1" applyAlignment="1">
      <alignment/>
    </xf>
    <xf numFmtId="5" fontId="0" fillId="0" borderId="0" xfId="19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Continuous"/>
      <protection/>
    </xf>
    <xf numFmtId="0" fontId="3" fillId="0" borderId="3" xfId="0" applyNumberFormat="1" applyFont="1" applyFill="1" applyBorder="1" applyAlignment="1" applyProtection="1">
      <alignment horizontal="centerContinuous"/>
      <protection/>
    </xf>
    <xf numFmtId="0" fontId="3" fillId="0" borderId="1" xfId="0" applyFont="1" applyBorder="1" applyAlignment="1">
      <alignment horizontal="center"/>
    </xf>
    <xf numFmtId="5" fontId="0" fillId="0" borderId="0" xfId="19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7" xfId="0" applyFont="1" applyBorder="1" applyAlignment="1">
      <alignment horizontal="center"/>
    </xf>
    <xf numFmtId="0" fontId="2" fillId="0" borderId="8" xfId="0" applyNumberFormat="1" applyFont="1" applyFill="1" applyBorder="1" applyAlignment="1" applyProtection="1">
      <alignment wrapText="1"/>
      <protection/>
    </xf>
    <xf numFmtId="5" fontId="0" fillId="0" borderId="6" xfId="0" applyNumberFormat="1" applyBorder="1" applyAlignment="1">
      <alignment/>
    </xf>
    <xf numFmtId="0" fontId="0" fillId="0" borderId="8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/>
      <protection/>
    </xf>
    <xf numFmtId="0" fontId="0" fillId="0" borderId="8" xfId="0" applyBorder="1" applyAlignment="1">
      <alignment/>
    </xf>
    <xf numFmtId="0" fontId="0" fillId="0" borderId="5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5" fontId="0" fillId="0" borderId="5" xfId="0" applyNumberFormat="1" applyBorder="1" applyAlignment="1">
      <alignment/>
    </xf>
    <xf numFmtId="5" fontId="0" fillId="0" borderId="0" xfId="19" applyFill="1" applyBorder="1" applyAlignment="1">
      <alignment/>
    </xf>
    <xf numFmtId="5" fontId="0" fillId="0" borderId="0" xfId="19" applyFill="1" applyBorder="1" applyAlignment="1">
      <alignment/>
    </xf>
    <xf numFmtId="0" fontId="3" fillId="0" borderId="12" xfId="0" applyFont="1" applyBorder="1" applyAlignment="1">
      <alignment horizontal="center"/>
    </xf>
    <xf numFmtId="5" fontId="0" fillId="0" borderId="0" xfId="19" applyBorder="1" applyAlignment="1">
      <alignment/>
    </xf>
    <xf numFmtId="5" fontId="0" fillId="0" borderId="13" xfId="19" applyFill="1" applyBorder="1" applyAlignment="1">
      <alignment/>
    </xf>
    <xf numFmtId="5" fontId="0" fillId="0" borderId="14" xfId="19" applyFill="1" applyBorder="1" applyAlignment="1">
      <alignment/>
    </xf>
    <xf numFmtId="5" fontId="0" fillId="0" borderId="14" xfId="19" applyFill="1" applyBorder="1" applyAlignment="1">
      <alignment/>
    </xf>
    <xf numFmtId="0" fontId="5" fillId="0" borderId="0" xfId="0" applyFont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3" fillId="0" borderId="7" xfId="0" applyNumberFormat="1" applyFont="1" applyFill="1" applyBorder="1" applyAlignment="1" applyProtection="1">
      <alignment horizontal="center"/>
      <protection/>
    </xf>
    <xf numFmtId="5" fontId="0" fillId="0" borderId="7" xfId="19" applyBorder="1" applyAlignment="1">
      <alignment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6" fillId="0" borderId="15" xfId="0" applyFont="1" applyBorder="1" applyAlignment="1">
      <alignment/>
    </xf>
    <xf numFmtId="1" fontId="0" fillId="0" borderId="16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49" fontId="1" fillId="0" borderId="2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21" xfId="0" applyNumberFormat="1" applyFont="1" applyFill="1" applyBorder="1" applyAlignment="1" applyProtection="1">
      <alignment horizontal="center"/>
      <protection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19" xfId="0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8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7.7109375" style="0" customWidth="1"/>
    <col min="2" max="2" width="6.140625" style="0" customWidth="1"/>
    <col min="3" max="3" width="11.7109375" style="6" customWidth="1"/>
    <col min="4" max="4" width="21.8515625" style="0" bestFit="1" customWidth="1"/>
    <col min="5" max="5" width="16.140625" style="9" bestFit="1" customWidth="1"/>
    <col min="6" max="6" width="19.140625" style="0" customWidth="1"/>
    <col min="7" max="87" width="16.7109375" style="0" customWidth="1"/>
  </cols>
  <sheetData>
    <row r="1" spans="1:6" ht="15.75">
      <c r="A1" s="77" t="s">
        <v>0</v>
      </c>
      <c r="B1" s="78"/>
      <c r="C1" s="78"/>
      <c r="D1" s="78"/>
      <c r="E1" s="78"/>
      <c r="F1" s="79"/>
    </row>
    <row r="2" spans="1:6" ht="15.75">
      <c r="A2" s="80" t="s">
        <v>1</v>
      </c>
      <c r="B2" s="81"/>
      <c r="C2" s="81"/>
      <c r="D2" s="81"/>
      <c r="E2" s="81"/>
      <c r="F2" s="82"/>
    </row>
    <row r="3" spans="1:6" ht="15.75">
      <c r="A3" s="83" t="s">
        <v>108</v>
      </c>
      <c r="B3" s="84"/>
      <c r="C3" s="84"/>
      <c r="D3" s="84"/>
      <c r="E3" s="84"/>
      <c r="F3" s="85"/>
    </row>
    <row r="4" spans="1:6" ht="12.75">
      <c r="A4" s="41"/>
      <c r="B4" s="42"/>
      <c r="C4" s="42"/>
      <c r="D4" s="1"/>
      <c r="E4" s="2"/>
      <c r="F4" s="44"/>
    </row>
    <row r="5" spans="1:6" ht="12.75">
      <c r="A5" s="41"/>
      <c r="B5" s="42"/>
      <c r="C5" s="42"/>
      <c r="D5" s="3" t="s">
        <v>3</v>
      </c>
      <c r="E5" s="24" t="s">
        <v>4</v>
      </c>
      <c r="F5" s="70" t="s">
        <v>5</v>
      </c>
    </row>
    <row r="6" spans="1:6" ht="12.75">
      <c r="A6" s="50" t="s">
        <v>7</v>
      </c>
      <c r="B6" s="42"/>
      <c r="C6" s="42"/>
      <c r="D6" s="62">
        <f>SUM(E6:F6)</f>
        <v>3566754331.7860003</v>
      </c>
      <c r="E6" s="62">
        <f>Prepaid!D7</f>
        <v>788820361.906</v>
      </c>
      <c r="F6" s="71">
        <f>'Fee for Service'!B7</f>
        <v>2777933969.88</v>
      </c>
    </row>
    <row r="7" spans="1:8" ht="12.75">
      <c r="A7" s="49"/>
      <c r="B7" s="42"/>
      <c r="C7" s="42"/>
      <c r="D7" s="62"/>
      <c r="E7" s="62"/>
      <c r="F7" s="71"/>
      <c r="H7" s="5"/>
    </row>
    <row r="8" spans="1:6" ht="12.75">
      <c r="A8" s="50" t="s">
        <v>8</v>
      </c>
      <c r="B8" s="1"/>
      <c r="D8" s="62">
        <f>SUM(E8:F8)</f>
        <v>2438603606.4100003</v>
      </c>
      <c r="E8" s="62">
        <f>Prepaid!D9</f>
        <v>592035636.9</v>
      </c>
      <c r="F8" s="71">
        <f>'Fee for Service'!B9</f>
        <v>1846567969.5100002</v>
      </c>
    </row>
    <row r="9" spans="1:6" ht="12.75">
      <c r="A9" s="50" t="s">
        <v>9</v>
      </c>
      <c r="B9" s="1"/>
      <c r="D9" s="62">
        <f>SUM(E9:F9)</f>
        <v>1128150725.376</v>
      </c>
      <c r="E9" s="62">
        <f>Prepaid!D10</f>
        <v>196784725.006</v>
      </c>
      <c r="F9" s="71">
        <f>'Fee for Service'!B10</f>
        <v>931366000.37</v>
      </c>
    </row>
    <row r="10" spans="1:6" ht="12.75">
      <c r="A10" s="49"/>
      <c r="B10" s="42"/>
      <c r="C10" s="42"/>
      <c r="D10" s="62"/>
      <c r="E10" s="62"/>
      <c r="F10" s="71"/>
    </row>
    <row r="11" spans="1:87" ht="12.75">
      <c r="A11" s="51" t="s">
        <v>10</v>
      </c>
      <c r="B11" s="8"/>
      <c r="C11" s="43"/>
      <c r="D11" s="30"/>
      <c r="E11" s="62"/>
      <c r="F11" s="71"/>
      <c r="G11" s="66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1"/>
      <c r="CD11" s="11"/>
      <c r="CE11" s="11"/>
      <c r="CF11" s="11"/>
      <c r="CG11" s="11"/>
      <c r="CH11" s="11"/>
      <c r="CI11" s="12"/>
    </row>
    <row r="12" spans="1:87" ht="12.75">
      <c r="A12" s="52" t="s">
        <v>11</v>
      </c>
      <c r="B12" s="13"/>
      <c r="C12" s="43"/>
      <c r="D12" s="39">
        <f aca="true" t="shared" si="0" ref="D12:D68">SUM(E12:F12)</f>
        <v>31036662.8</v>
      </c>
      <c r="E12" s="62">
        <f>Prepaid!D13</f>
        <v>5301798.8</v>
      </c>
      <c r="F12" s="71">
        <f>'Fee for Service'!B13</f>
        <v>25734864</v>
      </c>
      <c r="G12" s="67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</row>
    <row r="13" spans="1:87" ht="12.75">
      <c r="A13" s="52" t="s">
        <v>12</v>
      </c>
      <c r="B13" s="13"/>
      <c r="C13" s="43"/>
      <c r="D13" s="31">
        <f t="shared" si="0"/>
        <v>4656789.4</v>
      </c>
      <c r="E13" s="62">
        <f>Prepaid!D14</f>
        <v>890327.4</v>
      </c>
      <c r="F13" s="71">
        <f>'Fee for Service'!B14</f>
        <v>3766462</v>
      </c>
      <c r="G13" s="67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</row>
    <row r="14" spans="1:87" ht="12.75">
      <c r="A14" s="52" t="s">
        <v>13</v>
      </c>
      <c r="B14" s="13"/>
      <c r="C14" s="43"/>
      <c r="D14" s="59">
        <f t="shared" si="0"/>
        <v>21105221.63</v>
      </c>
      <c r="E14" s="62">
        <f>Prepaid!D15</f>
        <v>3911839.8</v>
      </c>
      <c r="F14" s="71">
        <f>'Fee for Service'!B15</f>
        <v>17193381.83</v>
      </c>
      <c r="G14" s="67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</row>
    <row r="15" spans="1:87" ht="12.75">
      <c r="A15" s="52" t="s">
        <v>14</v>
      </c>
      <c r="B15" s="13"/>
      <c r="C15" s="43"/>
      <c r="D15" s="59">
        <f t="shared" si="0"/>
        <v>8640100.9</v>
      </c>
      <c r="E15" s="62">
        <f>Prepaid!D16</f>
        <v>1923147.9</v>
      </c>
      <c r="F15" s="71">
        <f>'Fee for Service'!B16</f>
        <v>6716953</v>
      </c>
      <c r="G15" s="67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</row>
    <row r="16" spans="1:87" ht="12.75">
      <c r="A16" s="52" t="s">
        <v>15</v>
      </c>
      <c r="B16" s="13"/>
      <c r="C16" s="43"/>
      <c r="D16" s="59">
        <f t="shared" si="0"/>
        <v>6855721.5</v>
      </c>
      <c r="E16" s="62">
        <f>Prepaid!D17</f>
        <v>454325.5</v>
      </c>
      <c r="F16" s="71">
        <f>'Fee for Service'!B17</f>
        <v>6401396</v>
      </c>
      <c r="G16" s="67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</row>
    <row r="17" spans="1:87" ht="12.75">
      <c r="A17" s="52" t="s">
        <v>16</v>
      </c>
      <c r="B17" s="13"/>
      <c r="C17" s="43"/>
      <c r="D17" s="59">
        <f t="shared" si="0"/>
        <v>15000946.3</v>
      </c>
      <c r="E17" s="62">
        <f>Prepaid!D18</f>
        <v>3802829.3</v>
      </c>
      <c r="F17" s="71">
        <f>'Fee for Service'!B18</f>
        <v>11198117</v>
      </c>
      <c r="G17" s="67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</row>
    <row r="18" spans="1:87" ht="12.75">
      <c r="A18" s="52" t="s">
        <v>17</v>
      </c>
      <c r="B18" s="13"/>
      <c r="C18" s="43"/>
      <c r="D18" s="59">
        <f t="shared" si="0"/>
        <v>9463778.4</v>
      </c>
      <c r="E18" s="62">
        <f>Prepaid!D19</f>
        <v>877074.4</v>
      </c>
      <c r="F18" s="71">
        <f>'Fee for Service'!B19</f>
        <v>8586704</v>
      </c>
      <c r="G18" s="67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</row>
    <row r="19" spans="1:87" ht="12.75">
      <c r="A19" s="52" t="s">
        <v>18</v>
      </c>
      <c r="B19" s="13"/>
      <c r="C19" s="43"/>
      <c r="D19" s="59">
        <f t="shared" si="0"/>
        <v>5536732.6118</v>
      </c>
      <c r="E19" s="62">
        <f>Prepaid!D20</f>
        <v>497075.6118</v>
      </c>
      <c r="F19" s="71">
        <f>'Fee for Service'!B20</f>
        <v>5039657</v>
      </c>
      <c r="G19" s="67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</row>
    <row r="20" spans="1:87" ht="12.75">
      <c r="A20" s="52" t="s">
        <v>19</v>
      </c>
      <c r="B20" s="13"/>
      <c r="C20" s="43"/>
      <c r="D20" s="59">
        <f t="shared" si="0"/>
        <v>9388536.4</v>
      </c>
      <c r="E20" s="62">
        <f>Prepaid!D21</f>
        <v>634593.4</v>
      </c>
      <c r="F20" s="71">
        <f>'Fee for Service'!B21</f>
        <v>8753943</v>
      </c>
      <c r="G20" s="67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</row>
    <row r="21" spans="1:87" ht="12.75">
      <c r="A21" s="52" t="s">
        <v>20</v>
      </c>
      <c r="B21" s="13"/>
      <c r="C21" s="43"/>
      <c r="D21" s="59">
        <f t="shared" si="0"/>
        <v>6552726.9</v>
      </c>
      <c r="E21" s="62">
        <f>Prepaid!D22</f>
        <v>1170020.9</v>
      </c>
      <c r="F21" s="71">
        <f>'Fee for Service'!B22</f>
        <v>5382706</v>
      </c>
      <c r="G21" s="67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</row>
    <row r="22" spans="1:87" ht="12.75">
      <c r="A22" s="52" t="s">
        <v>21</v>
      </c>
      <c r="B22" s="13"/>
      <c r="C22" s="43"/>
      <c r="D22" s="59">
        <f t="shared" si="0"/>
        <v>4570243.864</v>
      </c>
      <c r="E22" s="62">
        <f>Prepaid!D23</f>
        <v>1068263.864</v>
      </c>
      <c r="F22" s="71">
        <f>'Fee for Service'!B23</f>
        <v>3501980</v>
      </c>
      <c r="G22" s="6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</row>
    <row r="23" spans="1:87" ht="12.75">
      <c r="A23" s="52" t="s">
        <v>22</v>
      </c>
      <c r="B23" s="13"/>
      <c r="C23" s="43"/>
      <c r="D23" s="59">
        <f t="shared" si="0"/>
        <v>3574018.3</v>
      </c>
      <c r="E23" s="62">
        <f>Prepaid!D24</f>
        <v>349950.3</v>
      </c>
      <c r="F23" s="71">
        <f>'Fee for Service'!B24</f>
        <v>3224068</v>
      </c>
      <c r="G23" s="67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</row>
    <row r="24" spans="1:87" ht="12.75">
      <c r="A24" s="52" t="s">
        <v>23</v>
      </c>
      <c r="B24" s="13"/>
      <c r="C24" s="43"/>
      <c r="D24" s="59">
        <f t="shared" si="0"/>
        <v>25811570.667</v>
      </c>
      <c r="E24" s="62">
        <f>Prepaid!D25</f>
        <v>3577654.667</v>
      </c>
      <c r="F24" s="71">
        <f>'Fee for Service'!B25</f>
        <v>22233916</v>
      </c>
      <c r="G24" s="67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</row>
    <row r="25" spans="1:87" ht="12.75">
      <c r="A25" s="52" t="s">
        <v>24</v>
      </c>
      <c r="B25" s="13"/>
      <c r="C25" s="43"/>
      <c r="D25" s="59">
        <f t="shared" si="0"/>
        <v>94341465.6595</v>
      </c>
      <c r="E25" s="62">
        <f>Prepaid!D26</f>
        <v>18977349.2395</v>
      </c>
      <c r="F25" s="71">
        <f>'Fee for Service'!B26</f>
        <v>75364116.42</v>
      </c>
      <c r="G25" s="67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</row>
    <row r="26" spans="1:87" ht="12.75">
      <c r="A26" s="52" t="s">
        <v>25</v>
      </c>
      <c r="B26" s="13"/>
      <c r="C26" s="43"/>
      <c r="D26" s="59">
        <f t="shared" si="0"/>
        <v>3479046.4</v>
      </c>
      <c r="E26" s="62">
        <f>Prepaid!D27</f>
        <v>383663.4</v>
      </c>
      <c r="F26" s="71">
        <f>'Fee for Service'!B27</f>
        <v>3095383</v>
      </c>
      <c r="G26" s="67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</row>
    <row r="27" spans="1:87" ht="12.75">
      <c r="A27" s="52" t="s">
        <v>26</v>
      </c>
      <c r="B27" s="13"/>
      <c r="C27" s="43"/>
      <c r="D27" s="59">
        <f t="shared" si="0"/>
        <v>5445381.5</v>
      </c>
      <c r="E27" s="62">
        <f>Prepaid!D28</f>
        <v>481729.5</v>
      </c>
      <c r="F27" s="71">
        <f>'Fee for Service'!B28</f>
        <v>4963652</v>
      </c>
      <c r="G27" s="67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</row>
    <row r="28" spans="1:87" ht="12.75">
      <c r="A28" s="52" t="s">
        <v>27</v>
      </c>
      <c r="B28" s="13"/>
      <c r="C28" s="43"/>
      <c r="D28" s="59">
        <f t="shared" si="0"/>
        <v>8336516.2642</v>
      </c>
      <c r="E28" s="62">
        <f>Prepaid!D29</f>
        <v>1533373.2642</v>
      </c>
      <c r="F28" s="71">
        <f>'Fee for Service'!B29</f>
        <v>6803143</v>
      </c>
      <c r="G28" s="67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</row>
    <row r="29" spans="1:87" ht="12.75">
      <c r="A29" s="52" t="s">
        <v>28</v>
      </c>
      <c r="B29" s="13"/>
      <c r="C29" s="43"/>
      <c r="D29" s="59">
        <f t="shared" si="0"/>
        <v>4351530.9</v>
      </c>
      <c r="E29" s="62">
        <f>Prepaid!D30</f>
        <v>1089186.9</v>
      </c>
      <c r="F29" s="71">
        <f>'Fee for Service'!B30</f>
        <v>3262344</v>
      </c>
      <c r="G29" s="67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</row>
    <row r="30" spans="1:87" ht="12.75">
      <c r="A30" s="52" t="s">
        <v>29</v>
      </c>
      <c r="B30" s="13"/>
      <c r="C30" s="43"/>
      <c r="D30" s="59">
        <f t="shared" si="0"/>
        <v>4670614</v>
      </c>
      <c r="E30" s="62">
        <f>Prepaid!D31</f>
        <v>1030244</v>
      </c>
      <c r="F30" s="71">
        <f>'Fee for Service'!B31</f>
        <v>3640370</v>
      </c>
      <c r="G30" s="67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</row>
    <row r="31" spans="1:87" ht="12.75">
      <c r="A31" s="52" t="s">
        <v>30</v>
      </c>
      <c r="B31" s="13"/>
      <c r="C31" s="43"/>
      <c r="D31" s="59">
        <f t="shared" si="0"/>
        <v>258112.1</v>
      </c>
      <c r="E31" s="62">
        <f>Prepaid!D32</f>
        <v>33697.1</v>
      </c>
      <c r="F31" s="71">
        <f>'Fee for Service'!B32</f>
        <v>224415</v>
      </c>
      <c r="G31" s="6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</row>
    <row r="32" spans="1:87" ht="12.75">
      <c r="A32" s="52" t="s">
        <v>31</v>
      </c>
      <c r="B32" s="13"/>
      <c r="C32" s="43"/>
      <c r="D32" s="59">
        <f t="shared" si="0"/>
        <v>7010129.1334</v>
      </c>
      <c r="E32" s="62">
        <f>Prepaid!D33</f>
        <v>1593631.1334</v>
      </c>
      <c r="F32" s="71">
        <f>'Fee for Service'!B33</f>
        <v>5416498</v>
      </c>
      <c r="G32" s="6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</row>
    <row r="33" spans="1:87" ht="12.75">
      <c r="A33" s="52" t="s">
        <v>32</v>
      </c>
      <c r="B33" s="13"/>
      <c r="C33" s="43"/>
      <c r="D33" s="59">
        <f t="shared" si="0"/>
        <v>9415004</v>
      </c>
      <c r="E33" s="62">
        <f>Prepaid!D34</f>
        <v>1073325</v>
      </c>
      <c r="F33" s="71">
        <f>'Fee for Service'!B34</f>
        <v>8341679</v>
      </c>
      <c r="G33" s="6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</row>
    <row r="34" spans="1:87" ht="12.75">
      <c r="A34" s="52" t="s">
        <v>33</v>
      </c>
      <c r="B34" s="13"/>
      <c r="C34" s="43"/>
      <c r="D34" s="59">
        <f t="shared" si="0"/>
        <v>3565615.4</v>
      </c>
      <c r="E34" s="62">
        <f>Prepaid!D35</f>
        <v>256680.4</v>
      </c>
      <c r="F34" s="71">
        <f>'Fee for Service'!B35</f>
        <v>3308935</v>
      </c>
      <c r="G34" s="6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</row>
    <row r="35" spans="1:87" ht="12.75">
      <c r="A35" s="52" t="s">
        <v>34</v>
      </c>
      <c r="B35" s="13"/>
      <c r="C35" s="43"/>
      <c r="D35" s="59">
        <f t="shared" si="0"/>
        <v>5060094.608</v>
      </c>
      <c r="E35" s="62">
        <f>Prepaid!D36</f>
        <v>1050628.608</v>
      </c>
      <c r="F35" s="71">
        <f>'Fee for Service'!B36</f>
        <v>4009466</v>
      </c>
      <c r="G35" s="6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</row>
    <row r="36" spans="1:87" ht="12.75">
      <c r="A36" s="52" t="s">
        <v>35</v>
      </c>
      <c r="B36" s="13"/>
      <c r="C36" s="43"/>
      <c r="D36" s="59">
        <f t="shared" si="0"/>
        <v>6151949.7856</v>
      </c>
      <c r="E36" s="62">
        <f>Prepaid!D37</f>
        <v>442813.7856</v>
      </c>
      <c r="F36" s="71">
        <f>'Fee for Service'!B37</f>
        <v>5709136</v>
      </c>
      <c r="G36" s="6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</row>
    <row r="37" spans="1:87" ht="12.75">
      <c r="A37" s="52" t="s">
        <v>36</v>
      </c>
      <c r="B37" s="13"/>
      <c r="C37" s="43"/>
      <c r="D37" s="59">
        <f t="shared" si="0"/>
        <v>81524429.5595</v>
      </c>
      <c r="E37" s="62">
        <f>Prepaid!D38</f>
        <v>17251845.8995</v>
      </c>
      <c r="F37" s="71">
        <f>'Fee for Service'!B38</f>
        <v>64272583.66</v>
      </c>
      <c r="G37" s="6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</row>
    <row r="38" spans="1:87" ht="12.75">
      <c r="A38" s="52" t="s">
        <v>37</v>
      </c>
      <c r="B38" s="13"/>
      <c r="C38" s="43"/>
      <c r="D38" s="59">
        <f t="shared" si="0"/>
        <v>7231062.2</v>
      </c>
      <c r="E38" s="62">
        <f>Prepaid!D39</f>
        <v>1339646.2</v>
      </c>
      <c r="F38" s="71">
        <f>'Fee for Service'!B39</f>
        <v>5891416</v>
      </c>
      <c r="G38" s="6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</row>
    <row r="39" spans="1:87" ht="12.75">
      <c r="A39" s="52" t="s">
        <v>38</v>
      </c>
      <c r="B39" s="13"/>
      <c r="C39" s="43"/>
      <c r="D39" s="59">
        <f t="shared" si="0"/>
        <v>127254293.5524</v>
      </c>
      <c r="E39" s="62">
        <f>Prepaid!D40</f>
        <v>17732315.5524</v>
      </c>
      <c r="F39" s="71">
        <f>'Fee for Service'!B40</f>
        <v>109521978</v>
      </c>
      <c r="G39" s="6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</row>
    <row r="40" spans="1:87" ht="12.75">
      <c r="A40" s="52" t="s">
        <v>39</v>
      </c>
      <c r="B40" s="13"/>
      <c r="C40" s="43"/>
      <c r="D40" s="59">
        <f t="shared" si="0"/>
        <v>20145486.9122</v>
      </c>
      <c r="E40" s="62">
        <f>Prepaid!D41</f>
        <v>4971711.9122</v>
      </c>
      <c r="F40" s="71">
        <f>'Fee for Service'!B41</f>
        <v>15173775</v>
      </c>
      <c r="G40" s="6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</row>
    <row r="41" spans="1:87" ht="12.75">
      <c r="A41" s="52" t="s">
        <v>40</v>
      </c>
      <c r="B41" s="13"/>
      <c r="C41" s="43"/>
      <c r="D41" s="59">
        <f t="shared" si="0"/>
        <v>28791666.8922</v>
      </c>
      <c r="E41" s="62">
        <f>Prepaid!D42</f>
        <v>6344309.8922</v>
      </c>
      <c r="F41" s="71">
        <f>'Fee for Service'!B42</f>
        <v>22447357</v>
      </c>
      <c r="G41" s="6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</row>
    <row r="42" spans="1:87" ht="12.75">
      <c r="A42" s="52" t="s">
        <v>41</v>
      </c>
      <c r="B42" s="13"/>
      <c r="C42" s="43"/>
      <c r="D42" s="59">
        <f t="shared" si="0"/>
        <v>47387354.7658</v>
      </c>
      <c r="E42" s="62">
        <f>Prepaid!D43</f>
        <v>10617432.7658</v>
      </c>
      <c r="F42" s="71">
        <f>'Fee for Service'!B43</f>
        <v>36769922</v>
      </c>
      <c r="G42" s="6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</row>
    <row r="43" spans="1:87" ht="12.75">
      <c r="A43" s="52" t="s">
        <v>42</v>
      </c>
      <c r="B43" s="13"/>
      <c r="C43" s="43"/>
      <c r="D43" s="59">
        <f t="shared" si="0"/>
        <v>8564610.95</v>
      </c>
      <c r="E43" s="62">
        <f>Prepaid!D44</f>
        <v>1620089.95</v>
      </c>
      <c r="F43" s="71">
        <f>'Fee for Service'!B44</f>
        <v>6944521</v>
      </c>
      <c r="G43" s="6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</row>
    <row r="44" spans="1:87" ht="12.75">
      <c r="A44" s="52" t="s">
        <v>43</v>
      </c>
      <c r="B44" s="13"/>
      <c r="C44" s="43"/>
      <c r="D44" s="59">
        <f t="shared" si="0"/>
        <v>35629002.2332</v>
      </c>
      <c r="E44" s="62">
        <f>Prepaid!D45</f>
        <v>9507626.8132</v>
      </c>
      <c r="F44" s="71">
        <f>'Fee for Service'!B45</f>
        <v>26121375.42</v>
      </c>
      <c r="G44" s="6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</row>
    <row r="45" spans="1:87" ht="12.75">
      <c r="A45" s="52" t="s">
        <v>44</v>
      </c>
      <c r="B45" s="13"/>
      <c r="C45" s="43"/>
      <c r="D45" s="59">
        <f t="shared" si="0"/>
        <v>3578374.3</v>
      </c>
      <c r="E45" s="62">
        <f>Prepaid!D46</f>
        <v>952424.3</v>
      </c>
      <c r="F45" s="71">
        <f>'Fee for Service'!B46</f>
        <v>2625950</v>
      </c>
      <c r="G45" s="6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</row>
    <row r="46" spans="1:87" ht="12.75">
      <c r="A46" s="52" t="s">
        <v>45</v>
      </c>
      <c r="B46" s="13"/>
      <c r="C46" s="43"/>
      <c r="D46" s="59">
        <f t="shared" si="0"/>
        <v>13044553.5</v>
      </c>
      <c r="E46" s="62">
        <f>Prepaid!D47</f>
        <v>3554221.5</v>
      </c>
      <c r="F46" s="71">
        <f>'Fee for Service'!B47</f>
        <v>9490332</v>
      </c>
      <c r="G46" s="67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</row>
    <row r="47" spans="1:87" ht="12.75">
      <c r="A47" s="52" t="s">
        <v>46</v>
      </c>
      <c r="B47" s="13"/>
      <c r="C47" s="43"/>
      <c r="D47" s="59">
        <f t="shared" si="0"/>
        <v>5290682.1899999995</v>
      </c>
      <c r="E47" s="62">
        <f>Prepaid!D48</f>
        <v>951014.6</v>
      </c>
      <c r="F47" s="71">
        <f>'Fee for Service'!B48</f>
        <v>4339667.59</v>
      </c>
      <c r="G47" s="67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</row>
    <row r="48" spans="1:87" ht="12.75">
      <c r="A48" s="52" t="s">
        <v>47</v>
      </c>
      <c r="B48" s="13"/>
      <c r="C48" s="43"/>
      <c r="D48" s="59">
        <f t="shared" si="0"/>
        <v>6493960.5</v>
      </c>
      <c r="E48" s="62">
        <f>Prepaid!D49</f>
        <v>585195.5</v>
      </c>
      <c r="F48" s="71">
        <f>'Fee for Service'!B49</f>
        <v>5908765</v>
      </c>
      <c r="G48" s="6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</row>
    <row r="49" spans="1:87" ht="12.75">
      <c r="A49" s="52" t="s">
        <v>48</v>
      </c>
      <c r="B49" s="13"/>
      <c r="C49" s="43"/>
      <c r="D49" s="59">
        <f t="shared" si="0"/>
        <v>17368692.8</v>
      </c>
      <c r="E49" s="62">
        <f>Prepaid!D50</f>
        <v>3260365.8</v>
      </c>
      <c r="F49" s="71">
        <f>'Fee for Service'!B50</f>
        <v>14108327</v>
      </c>
      <c r="G49" s="67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</row>
    <row r="50" spans="1:87" ht="12.75">
      <c r="A50" s="52" t="s">
        <v>49</v>
      </c>
      <c r="B50" s="13"/>
      <c r="C50" s="43"/>
      <c r="D50" s="59">
        <f t="shared" si="0"/>
        <v>36753522.42</v>
      </c>
      <c r="E50" s="62">
        <f>Prepaid!D51</f>
        <v>9527313.5</v>
      </c>
      <c r="F50" s="71">
        <f>'Fee for Service'!B51</f>
        <v>27226208.92</v>
      </c>
      <c r="G50" s="67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</row>
    <row r="51" spans="1:87" ht="12.75">
      <c r="A51" s="52" t="s">
        <v>50</v>
      </c>
      <c r="B51" s="13"/>
      <c r="C51" s="43"/>
      <c r="D51" s="59">
        <f t="shared" si="0"/>
        <v>13147308.9833</v>
      </c>
      <c r="E51" s="62">
        <f>Prepaid!D52</f>
        <v>1623242.9833</v>
      </c>
      <c r="F51" s="71">
        <f>'Fee for Service'!B52</f>
        <v>11524066</v>
      </c>
      <c r="G51" s="67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</row>
    <row r="52" spans="1:87" ht="12.75">
      <c r="A52" s="52" t="s">
        <v>51</v>
      </c>
      <c r="B52" s="13"/>
      <c r="C52" s="43"/>
      <c r="D52" s="59">
        <f t="shared" si="0"/>
        <v>12805088.708999999</v>
      </c>
      <c r="E52" s="62">
        <f>Prepaid!D53</f>
        <v>2112912.709</v>
      </c>
      <c r="F52" s="71">
        <f>'Fee for Service'!B53</f>
        <v>10692176</v>
      </c>
      <c r="G52" s="67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</row>
    <row r="53" spans="1:87" ht="12.75">
      <c r="A53" s="52" t="s">
        <v>52</v>
      </c>
      <c r="B53" s="13"/>
      <c r="C53" s="43"/>
      <c r="D53" s="59">
        <f t="shared" si="0"/>
        <v>15954647.7069</v>
      </c>
      <c r="E53" s="62">
        <f>Prepaid!D54</f>
        <v>2706420.7069</v>
      </c>
      <c r="F53" s="71">
        <f>'Fee for Service'!B54</f>
        <v>13248227</v>
      </c>
      <c r="G53" s="67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</row>
    <row r="54" spans="1:87" ht="12.75">
      <c r="A54" s="52" t="s">
        <v>53</v>
      </c>
      <c r="B54" s="13"/>
      <c r="C54" s="43"/>
      <c r="D54" s="59">
        <f t="shared" si="0"/>
        <v>2699564.9855</v>
      </c>
      <c r="E54" s="62">
        <f>Prepaid!D55</f>
        <v>270706.9855</v>
      </c>
      <c r="F54" s="71">
        <f>'Fee for Service'!B55</f>
        <v>2428858</v>
      </c>
      <c r="G54" s="67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</row>
    <row r="55" spans="1:87" ht="12.75">
      <c r="A55" s="52" t="s">
        <v>54</v>
      </c>
      <c r="B55" s="13"/>
      <c r="C55" s="43"/>
      <c r="D55" s="59">
        <f t="shared" si="0"/>
        <v>1698017.8</v>
      </c>
      <c r="E55" s="62">
        <f>Prepaid!D56</f>
        <v>173720.8</v>
      </c>
      <c r="F55" s="71">
        <f>'Fee for Service'!B56</f>
        <v>1524297</v>
      </c>
      <c r="G55" s="67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</row>
    <row r="56" spans="1:87" ht="12.75">
      <c r="A56" s="52" t="s">
        <v>55</v>
      </c>
      <c r="B56" s="13"/>
      <c r="C56" s="43"/>
      <c r="D56" s="59">
        <f t="shared" si="0"/>
        <v>2958042.05</v>
      </c>
      <c r="E56" s="62">
        <f>Prepaid!D57</f>
        <v>632360.05</v>
      </c>
      <c r="F56" s="71">
        <f>'Fee for Service'!B57</f>
        <v>2325682</v>
      </c>
      <c r="G56" s="67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</row>
    <row r="57" spans="1:87" ht="12.75">
      <c r="A57" s="52" t="s">
        <v>56</v>
      </c>
      <c r="B57" s="13"/>
      <c r="C57" s="43"/>
      <c r="D57" s="59">
        <f t="shared" si="0"/>
        <v>9447185.615799999</v>
      </c>
      <c r="E57" s="62">
        <f>Prepaid!D58</f>
        <v>858777.7358</v>
      </c>
      <c r="F57" s="71">
        <f>'Fee for Service'!B58</f>
        <v>8588407.879999999</v>
      </c>
      <c r="G57" s="67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</row>
    <row r="58" spans="1:87" ht="12.75">
      <c r="A58" s="52" t="s">
        <v>57</v>
      </c>
      <c r="B58" s="13"/>
      <c r="C58" s="43"/>
      <c r="D58" s="59">
        <f t="shared" si="0"/>
        <v>127065165.6776</v>
      </c>
      <c r="E58" s="62">
        <f>Prepaid!D59</f>
        <v>18947160.1476</v>
      </c>
      <c r="F58" s="71">
        <f>'Fee for Service'!B59</f>
        <v>108118005.53</v>
      </c>
      <c r="G58" s="67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</row>
    <row r="59" spans="1:87" ht="12.75">
      <c r="A59" s="52" t="s">
        <v>58</v>
      </c>
      <c r="B59" s="13"/>
      <c r="C59" s="43"/>
      <c r="D59" s="59">
        <f t="shared" si="0"/>
        <v>13420763.1448</v>
      </c>
      <c r="E59" s="62">
        <f>Prepaid!D60</f>
        <v>2564131.1448</v>
      </c>
      <c r="F59" s="71">
        <f>'Fee for Service'!B60</f>
        <v>10856632</v>
      </c>
      <c r="G59" s="67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</row>
    <row r="60" spans="1:87" ht="12.75">
      <c r="A60" s="52" t="s">
        <v>59</v>
      </c>
      <c r="B60" s="13"/>
      <c r="C60" s="43"/>
      <c r="D60" s="59">
        <f t="shared" si="0"/>
        <v>2308764.7</v>
      </c>
      <c r="E60" s="62">
        <f>Prepaid!D61</f>
        <v>408861.7</v>
      </c>
      <c r="F60" s="71">
        <f>'Fee for Service'!B61</f>
        <v>1899903</v>
      </c>
      <c r="G60" s="67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</row>
    <row r="61" spans="1:87" ht="12.75">
      <c r="A61" s="52" t="s">
        <v>60</v>
      </c>
      <c r="B61" s="13"/>
      <c r="C61" s="43"/>
      <c r="D61" s="59">
        <f t="shared" si="0"/>
        <v>5707569.1689</v>
      </c>
      <c r="E61" s="62">
        <f>Prepaid!D62</f>
        <v>751565.1688999999</v>
      </c>
      <c r="F61" s="71">
        <f>'Fee for Service'!B62</f>
        <v>4956004</v>
      </c>
      <c r="G61" s="67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</row>
    <row r="62" spans="1:87" ht="12.75">
      <c r="A62" s="52" t="s">
        <v>61</v>
      </c>
      <c r="B62" s="13"/>
      <c r="C62" s="43"/>
      <c r="D62" s="59">
        <f t="shared" si="0"/>
        <v>18837472.742</v>
      </c>
      <c r="E62" s="62">
        <f>Prepaid!D63</f>
        <v>3968751.742</v>
      </c>
      <c r="F62" s="71">
        <f>'Fee for Service'!B63</f>
        <v>14868721</v>
      </c>
      <c r="G62" s="67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</row>
    <row r="63" spans="1:87" ht="12.75">
      <c r="A63" s="52" t="s">
        <v>62</v>
      </c>
      <c r="B63" s="13"/>
      <c r="C63" s="43"/>
      <c r="D63" s="59">
        <f t="shared" si="0"/>
        <v>5790592.0987</v>
      </c>
      <c r="E63" s="62">
        <f>Prepaid!D64</f>
        <v>493316.0987</v>
      </c>
      <c r="F63" s="71">
        <f>'Fee for Service'!B64</f>
        <v>5297276</v>
      </c>
      <c r="G63" s="67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</row>
    <row r="64" spans="1:87" ht="12.75">
      <c r="A64" s="52" t="s">
        <v>63</v>
      </c>
      <c r="B64" s="13"/>
      <c r="C64" s="43"/>
      <c r="D64" s="59">
        <f t="shared" si="0"/>
        <v>6180917.3</v>
      </c>
      <c r="E64" s="62">
        <f>Prepaid!D65</f>
        <v>960293.3</v>
      </c>
      <c r="F64" s="71">
        <f>'Fee for Service'!B65</f>
        <v>5220624</v>
      </c>
      <c r="G64" s="67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</row>
    <row r="65" spans="1:87" ht="12.75">
      <c r="A65" s="52" t="s">
        <v>64</v>
      </c>
      <c r="B65" s="13"/>
      <c r="C65" s="43"/>
      <c r="D65" s="59">
        <f t="shared" si="0"/>
        <v>7543479.258</v>
      </c>
      <c r="E65" s="62">
        <f>Prepaid!D66</f>
        <v>1022659.258</v>
      </c>
      <c r="F65" s="71">
        <f>'Fee for Service'!B66</f>
        <v>6520820</v>
      </c>
      <c r="G65" s="67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</row>
    <row r="66" spans="1:87" ht="12.75">
      <c r="A66" s="52" t="s">
        <v>65</v>
      </c>
      <c r="B66" s="13"/>
      <c r="C66" s="43"/>
      <c r="D66" s="59">
        <f t="shared" si="0"/>
        <v>133637449.12</v>
      </c>
      <c r="E66" s="62">
        <f>Prepaid!D67</f>
        <v>17870360</v>
      </c>
      <c r="F66" s="71">
        <f>'Fee for Service'!B67</f>
        <v>115767089.12</v>
      </c>
      <c r="G66" s="67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</row>
    <row r="67" spans="1:87" ht="12.75">
      <c r="A67" s="52" t="s">
        <v>66</v>
      </c>
      <c r="B67" s="13"/>
      <c r="C67" s="43"/>
      <c r="D67" s="59">
        <f t="shared" si="0"/>
        <v>3046329.7166999998</v>
      </c>
      <c r="E67" s="62">
        <f>Prepaid!D68</f>
        <v>219777.7167</v>
      </c>
      <c r="F67" s="71">
        <f>'Fee for Service'!B68</f>
        <v>2826552</v>
      </c>
      <c r="G67" s="67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</row>
    <row r="68" spans="1:87" ht="12.75">
      <c r="A68" s="52" t="s">
        <v>67</v>
      </c>
      <c r="B68" s="13"/>
      <c r="C68" s="43"/>
      <c r="D68" s="59">
        <f t="shared" si="0"/>
        <v>2566164.4</v>
      </c>
      <c r="E68" s="62">
        <f>Prepaid!D69</f>
        <v>578968.4</v>
      </c>
      <c r="F68" s="71">
        <f>'Fee for Service'!B69</f>
        <v>1987196</v>
      </c>
      <c r="G68" s="67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</row>
    <row r="69" spans="1:87" ht="12.75">
      <c r="A69" s="52"/>
      <c r="B69" s="13"/>
      <c r="C69" s="43"/>
      <c r="D69" s="13"/>
      <c r="E69" s="42"/>
      <c r="F69" s="72"/>
      <c r="G69" s="67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</row>
    <row r="70" spans="1:87" ht="12.75">
      <c r="A70" s="41" t="s">
        <v>109</v>
      </c>
      <c r="B70" s="42"/>
      <c r="C70" s="14"/>
      <c r="D70" s="14"/>
      <c r="E70" s="43"/>
      <c r="F70" s="73"/>
      <c r="G70" s="67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</row>
    <row r="71" spans="1:87" ht="12.75">
      <c r="A71" s="74"/>
      <c r="B71" s="75"/>
      <c r="C71" s="75"/>
      <c r="D71" s="75"/>
      <c r="E71" s="76"/>
      <c r="F71" s="55"/>
      <c r="G71" s="67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</row>
    <row r="72" spans="1:87" ht="12.75">
      <c r="A72" s="68"/>
      <c r="B72" s="69"/>
      <c r="C72" s="69"/>
      <c r="D72" s="69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</row>
    <row r="73" spans="1:87" ht="12.75">
      <c r="A73" s="15"/>
      <c r="B73" s="14"/>
      <c r="C73" s="14"/>
      <c r="D73" s="14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</row>
    <row r="74" spans="1:87" ht="12.75">
      <c r="A74" s="15"/>
      <c r="B74" s="14"/>
      <c r="C74" s="14"/>
      <c r="D74" s="14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</row>
    <row r="75" spans="1:87" ht="12.75">
      <c r="A75" s="15"/>
      <c r="B75" s="14"/>
      <c r="C75" s="14"/>
      <c r="D75" s="14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</row>
    <row r="76" spans="1:87" ht="12.75">
      <c r="A76" s="15"/>
      <c r="B76" s="14"/>
      <c r="C76" s="14"/>
      <c r="D76" s="14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</row>
    <row r="77" spans="1:87" ht="12.75">
      <c r="A77" s="15"/>
      <c r="B77" s="14"/>
      <c r="C77" s="14"/>
      <c r="D77" s="14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</row>
    <row r="78" spans="1:87" ht="12.75">
      <c r="A78" s="15"/>
      <c r="B78" s="14"/>
      <c r="C78" s="14"/>
      <c r="D78" s="14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</row>
    <row r="79" spans="1:87" ht="12.75">
      <c r="A79" s="15"/>
      <c r="B79" s="14"/>
      <c r="C79" s="14"/>
      <c r="D79" s="14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</row>
    <row r="80" spans="1:87" ht="12.75">
      <c r="A80" s="15"/>
      <c r="B80" s="14"/>
      <c r="C80" s="14"/>
      <c r="D80" s="14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</row>
    <row r="81" spans="1:87" ht="12.75">
      <c r="A81" s="15"/>
      <c r="B81" s="14"/>
      <c r="C81" s="14"/>
      <c r="D81" s="14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</row>
    <row r="82" spans="1:87" ht="12.75">
      <c r="A82" s="15"/>
      <c r="B82" s="14"/>
      <c r="C82" s="14"/>
      <c r="D82" s="14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</row>
    <row r="83" spans="1:87" ht="12.75">
      <c r="A83" s="15"/>
      <c r="B83" s="14"/>
      <c r="C83" s="14"/>
      <c r="D83" s="14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</row>
    <row r="84" ht="12.75">
      <c r="A84" s="1"/>
    </row>
  </sheetData>
  <mergeCells count="3">
    <mergeCell ref="A1:F1"/>
    <mergeCell ref="A2:F2"/>
    <mergeCell ref="A3:F3"/>
  </mergeCells>
  <printOptions gridLines="1"/>
  <pageMargins left="0.75" right="0.75" top="1" bottom="1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A1" sqref="A1:J1"/>
    </sheetView>
  </sheetViews>
  <sheetFormatPr defaultColWidth="9.140625" defaultRowHeight="12.75"/>
  <cols>
    <col min="3" max="3" width="22.57421875" style="0" customWidth="1"/>
    <col min="4" max="4" width="16.28125" style="0" customWidth="1"/>
    <col min="5" max="5" width="16.421875" style="0" bestFit="1" customWidth="1"/>
    <col min="6" max="6" width="14.140625" style="0" bestFit="1" customWidth="1"/>
    <col min="7" max="7" width="15.7109375" style="0" bestFit="1" customWidth="1"/>
    <col min="8" max="9" width="14.57421875" style="0" bestFit="1" customWidth="1"/>
    <col min="10" max="10" width="13.7109375" style="0" bestFit="1" customWidth="1"/>
    <col min="11" max="11" width="12.421875" style="0" bestFit="1" customWidth="1"/>
    <col min="12" max="12" width="11.140625" style="0" bestFit="1" customWidth="1"/>
    <col min="14" max="14" width="15.28125" style="0" customWidth="1"/>
  </cols>
  <sheetData>
    <row r="1" spans="1:10" ht="15.75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8"/>
    </row>
    <row r="2" spans="1:10" ht="15.75">
      <c r="A2" s="89" t="s">
        <v>68</v>
      </c>
      <c r="B2" s="90"/>
      <c r="C2" s="90"/>
      <c r="D2" s="90"/>
      <c r="E2" s="90"/>
      <c r="F2" s="90"/>
      <c r="G2" s="90"/>
      <c r="H2" s="90"/>
      <c r="I2" s="90"/>
      <c r="J2" s="91"/>
    </row>
    <row r="3" spans="1:10" ht="15.75">
      <c r="A3" s="89" t="s">
        <v>108</v>
      </c>
      <c r="B3" s="90"/>
      <c r="C3" s="90"/>
      <c r="D3" s="90"/>
      <c r="E3" s="90"/>
      <c r="F3" s="90"/>
      <c r="G3" s="90"/>
      <c r="H3" s="90"/>
      <c r="I3" s="90"/>
      <c r="J3" s="91"/>
    </row>
    <row r="4" spans="1:10" ht="13.5" thickBot="1">
      <c r="A4" s="41"/>
      <c r="B4" s="42"/>
      <c r="C4" s="42"/>
      <c r="D4" s="42"/>
      <c r="E4" s="42"/>
      <c r="F4" s="42"/>
      <c r="G4" s="42"/>
      <c r="H4" s="42"/>
      <c r="I4" s="42"/>
      <c r="J4" s="44"/>
    </row>
    <row r="5" spans="1:10" ht="12.75">
      <c r="A5" s="41"/>
      <c r="B5" s="42"/>
      <c r="C5" s="1"/>
      <c r="D5" s="32" t="s">
        <v>69</v>
      </c>
      <c r="E5" s="94" t="s">
        <v>70</v>
      </c>
      <c r="F5" s="95"/>
      <c r="G5" s="96"/>
      <c r="H5" s="97"/>
      <c r="I5" s="92" t="s">
        <v>71</v>
      </c>
      <c r="J5" s="93"/>
    </row>
    <row r="6" spans="1:10" ht="13.5" thickBot="1">
      <c r="A6" s="41"/>
      <c r="B6" s="42"/>
      <c r="C6" s="42"/>
      <c r="D6" s="33" t="s">
        <v>72</v>
      </c>
      <c r="E6" s="34" t="s">
        <v>73</v>
      </c>
      <c r="F6" s="35" t="s">
        <v>74</v>
      </c>
      <c r="G6" s="36" t="s">
        <v>75</v>
      </c>
      <c r="H6" s="37" t="s">
        <v>76</v>
      </c>
      <c r="I6" s="38" t="s">
        <v>77</v>
      </c>
      <c r="J6" s="61" t="s">
        <v>78</v>
      </c>
    </row>
    <row r="7" spans="1:11" ht="12.75">
      <c r="A7" s="50" t="s">
        <v>7</v>
      </c>
      <c r="B7" s="42"/>
      <c r="C7" s="42"/>
      <c r="D7" s="62">
        <f>SUM(E7:J7)</f>
        <v>788820361.906</v>
      </c>
      <c r="E7" s="31">
        <f aca="true" t="shared" si="0" ref="E7:J7">SUM(E9:E10)</f>
        <v>485253901</v>
      </c>
      <c r="F7" s="31">
        <f t="shared" si="0"/>
        <v>80665600</v>
      </c>
      <c r="G7" s="31">
        <f t="shared" si="0"/>
        <v>135692213</v>
      </c>
      <c r="H7" s="31">
        <f t="shared" si="0"/>
        <v>0</v>
      </c>
      <c r="I7" s="31">
        <f t="shared" si="0"/>
        <v>86058435.906</v>
      </c>
      <c r="J7" s="63">
        <f t="shared" si="0"/>
        <v>1150212</v>
      </c>
      <c r="K7" s="5"/>
    </row>
    <row r="8" spans="1:10" ht="12.75">
      <c r="A8" s="49"/>
      <c r="B8" s="42"/>
      <c r="C8" s="42"/>
      <c r="D8" s="62"/>
      <c r="E8" s="59"/>
      <c r="F8" s="59"/>
      <c r="G8" s="59"/>
      <c r="H8" s="59"/>
      <c r="I8" s="59"/>
      <c r="J8" s="64"/>
    </row>
    <row r="9" spans="1:10" ht="12.75">
      <c r="A9" s="50" t="s">
        <v>8</v>
      </c>
      <c r="B9" s="42"/>
      <c r="C9" s="42"/>
      <c r="D9" s="62">
        <f>SUM(E9:J9)</f>
        <v>592035636.9</v>
      </c>
      <c r="E9" s="59">
        <v>361640842</v>
      </c>
      <c r="F9" s="59">
        <v>74151610</v>
      </c>
      <c r="G9" s="59">
        <v>93865711</v>
      </c>
      <c r="H9" s="59">
        <v>0</v>
      </c>
      <c r="I9" s="59">
        <v>62110368.9</v>
      </c>
      <c r="J9" s="64">
        <v>267105</v>
      </c>
    </row>
    <row r="10" spans="1:10" ht="12.75">
      <c r="A10" s="50" t="s">
        <v>9</v>
      </c>
      <c r="B10" s="42"/>
      <c r="C10" s="42"/>
      <c r="D10" s="62">
        <f>SUM(E10:J10)</f>
        <v>196784725.006</v>
      </c>
      <c r="E10" s="59">
        <f aca="true" t="shared" si="1" ref="E10:J10">SUM(E13:E69)</f>
        <v>123613059</v>
      </c>
      <c r="F10" s="59">
        <f t="shared" si="1"/>
        <v>6513990</v>
      </c>
      <c r="G10" s="59">
        <f t="shared" si="1"/>
        <v>41826502</v>
      </c>
      <c r="H10" s="59">
        <f t="shared" si="1"/>
        <v>0</v>
      </c>
      <c r="I10" s="59">
        <f t="shared" si="1"/>
        <v>23948067.006000005</v>
      </c>
      <c r="J10" s="64">
        <f t="shared" si="1"/>
        <v>883107</v>
      </c>
    </row>
    <row r="11" spans="1:10" ht="12.75">
      <c r="A11" s="49"/>
      <c r="B11" s="42"/>
      <c r="C11" s="42"/>
      <c r="D11" s="62"/>
      <c r="E11" s="59"/>
      <c r="F11" s="59"/>
      <c r="G11" s="59"/>
      <c r="H11" s="59"/>
      <c r="I11" s="59"/>
      <c r="J11" s="64"/>
    </row>
    <row r="12" spans="1:10" ht="12.75">
      <c r="A12" s="51" t="s">
        <v>10</v>
      </c>
      <c r="B12" s="42"/>
      <c r="C12" s="42"/>
      <c r="D12" s="30"/>
      <c r="E12" s="59"/>
      <c r="F12" s="59"/>
      <c r="G12" s="59"/>
      <c r="H12" s="59"/>
      <c r="I12" s="59"/>
      <c r="J12" s="64"/>
    </row>
    <row r="13" spans="1:10" ht="12.75">
      <c r="A13" s="52" t="s">
        <v>11</v>
      </c>
      <c r="B13" s="42"/>
      <c r="C13" s="42"/>
      <c r="D13" s="39">
        <f aca="true" t="shared" si="2" ref="D13:D69">SUM(E13:J13)</f>
        <v>5301798.8</v>
      </c>
      <c r="E13" s="29">
        <v>3721254</v>
      </c>
      <c r="F13" s="59">
        <v>7618</v>
      </c>
      <c r="G13" s="59">
        <v>902281</v>
      </c>
      <c r="H13" s="59">
        <v>0</v>
      </c>
      <c r="I13" s="59">
        <v>657194.8</v>
      </c>
      <c r="J13" s="64">
        <v>13451</v>
      </c>
    </row>
    <row r="14" spans="1:10" ht="12.75">
      <c r="A14" s="52" t="s">
        <v>12</v>
      </c>
      <c r="B14" s="42"/>
      <c r="C14" s="42"/>
      <c r="D14" s="31">
        <f t="shared" si="2"/>
        <v>890327.4</v>
      </c>
      <c r="E14" s="59">
        <v>498830</v>
      </c>
      <c r="F14" s="59">
        <v>0</v>
      </c>
      <c r="G14" s="59">
        <v>258465</v>
      </c>
      <c r="H14" s="59">
        <v>0</v>
      </c>
      <c r="I14" s="59">
        <v>133032.4</v>
      </c>
      <c r="J14" s="64">
        <v>0</v>
      </c>
    </row>
    <row r="15" spans="1:10" ht="12.75">
      <c r="A15" s="52" t="s">
        <v>13</v>
      </c>
      <c r="B15" s="42"/>
      <c r="C15" s="42"/>
      <c r="D15" s="59">
        <f t="shared" si="2"/>
        <v>3911839.8</v>
      </c>
      <c r="E15" s="59">
        <v>2354292</v>
      </c>
      <c r="F15" s="59">
        <v>0</v>
      </c>
      <c r="G15" s="59">
        <v>1022647</v>
      </c>
      <c r="H15" s="59">
        <v>0</v>
      </c>
      <c r="I15" s="59">
        <v>509110.8</v>
      </c>
      <c r="J15" s="64">
        <v>25790</v>
      </c>
    </row>
    <row r="16" spans="1:10" ht="12.75">
      <c r="A16" s="52" t="s">
        <v>14</v>
      </c>
      <c r="B16" s="42"/>
      <c r="C16" s="42"/>
      <c r="D16" s="59">
        <f t="shared" si="2"/>
        <v>1923147.9</v>
      </c>
      <c r="E16" s="59">
        <v>1163711</v>
      </c>
      <c r="F16" s="59">
        <v>0</v>
      </c>
      <c r="G16" s="59">
        <v>463523</v>
      </c>
      <c r="H16" s="59">
        <v>0</v>
      </c>
      <c r="I16" s="59">
        <v>252243.9</v>
      </c>
      <c r="J16" s="64">
        <v>43670</v>
      </c>
    </row>
    <row r="17" spans="1:10" ht="12.75">
      <c r="A17" s="52" t="s">
        <v>15</v>
      </c>
      <c r="B17" s="42"/>
      <c r="C17" s="42"/>
      <c r="D17" s="59">
        <f t="shared" si="2"/>
        <v>454325.5</v>
      </c>
      <c r="E17" s="59">
        <v>0</v>
      </c>
      <c r="F17" s="59">
        <v>0</v>
      </c>
      <c r="G17" s="59">
        <v>286728</v>
      </c>
      <c r="H17" s="59">
        <v>0</v>
      </c>
      <c r="I17" s="59">
        <v>167597.5</v>
      </c>
      <c r="J17" s="64">
        <v>0</v>
      </c>
    </row>
    <row r="18" spans="1:10" ht="12.75">
      <c r="A18" s="52" t="s">
        <v>16</v>
      </c>
      <c r="B18" s="42"/>
      <c r="C18" s="42"/>
      <c r="D18" s="59">
        <f t="shared" si="2"/>
        <v>3802829.3</v>
      </c>
      <c r="E18" s="59">
        <v>2607531</v>
      </c>
      <c r="F18" s="59">
        <v>0</v>
      </c>
      <c r="G18" s="59">
        <v>703153</v>
      </c>
      <c r="H18" s="59">
        <v>0</v>
      </c>
      <c r="I18" s="59">
        <v>412314.3</v>
      </c>
      <c r="J18" s="64">
        <v>79831</v>
      </c>
    </row>
    <row r="19" spans="1:10" ht="12.75">
      <c r="A19" s="52" t="s">
        <v>17</v>
      </c>
      <c r="B19" s="42"/>
      <c r="C19" s="42"/>
      <c r="D19" s="59">
        <f t="shared" si="2"/>
        <v>877074.4</v>
      </c>
      <c r="E19" s="59">
        <v>71259</v>
      </c>
      <c r="F19" s="59">
        <v>0</v>
      </c>
      <c r="G19" s="59">
        <v>530765</v>
      </c>
      <c r="H19" s="59">
        <v>0</v>
      </c>
      <c r="I19" s="59">
        <v>275050.4</v>
      </c>
      <c r="J19" s="64">
        <v>0</v>
      </c>
    </row>
    <row r="20" spans="1:10" ht="12.75">
      <c r="A20" s="52" t="s">
        <v>18</v>
      </c>
      <c r="B20" s="42"/>
      <c r="C20" s="42"/>
      <c r="D20" s="59">
        <f t="shared" si="2"/>
        <v>497075.6118</v>
      </c>
      <c r="E20" s="59">
        <v>380</v>
      </c>
      <c r="F20" s="59">
        <v>0</v>
      </c>
      <c r="G20" s="59">
        <v>316115</v>
      </c>
      <c r="H20" s="59">
        <v>0</v>
      </c>
      <c r="I20" s="59">
        <v>159731.6118</v>
      </c>
      <c r="J20" s="64">
        <v>20849</v>
      </c>
    </row>
    <row r="21" spans="1:10" ht="12.75">
      <c r="A21" s="52" t="s">
        <v>19</v>
      </c>
      <c r="B21" s="42"/>
      <c r="C21" s="42"/>
      <c r="D21" s="59">
        <f t="shared" si="2"/>
        <v>634593.4</v>
      </c>
      <c r="E21" s="59">
        <v>30229</v>
      </c>
      <c r="F21" s="59">
        <v>0</v>
      </c>
      <c r="G21" s="59">
        <v>353963</v>
      </c>
      <c r="H21" s="59">
        <v>0</v>
      </c>
      <c r="I21" s="59">
        <v>250401.4</v>
      </c>
      <c r="J21" s="64">
        <v>0</v>
      </c>
    </row>
    <row r="22" spans="1:10" ht="12.75">
      <c r="A22" s="52" t="s">
        <v>20</v>
      </c>
      <c r="B22" s="42"/>
      <c r="C22" s="42"/>
      <c r="D22" s="59">
        <f t="shared" si="2"/>
        <v>1170020.9</v>
      </c>
      <c r="E22" s="59">
        <v>780751</v>
      </c>
      <c r="F22" s="59">
        <v>0</v>
      </c>
      <c r="G22" s="59">
        <v>234970</v>
      </c>
      <c r="H22" s="59">
        <v>0</v>
      </c>
      <c r="I22" s="59">
        <v>150416.9</v>
      </c>
      <c r="J22" s="64">
        <v>3883</v>
      </c>
    </row>
    <row r="23" spans="1:10" ht="12.75">
      <c r="A23" s="52" t="s">
        <v>21</v>
      </c>
      <c r="B23" s="42"/>
      <c r="C23" s="42"/>
      <c r="D23" s="59">
        <f t="shared" si="2"/>
        <v>1068263.864</v>
      </c>
      <c r="E23" s="59">
        <v>651571</v>
      </c>
      <c r="F23" s="59">
        <v>0</v>
      </c>
      <c r="G23" s="59">
        <v>293102</v>
      </c>
      <c r="H23" s="59">
        <v>0</v>
      </c>
      <c r="I23" s="59">
        <v>117095.864</v>
      </c>
      <c r="J23" s="64">
        <v>6495</v>
      </c>
    </row>
    <row r="24" spans="1:10" ht="12.75">
      <c r="A24" s="52" t="s">
        <v>22</v>
      </c>
      <c r="B24" s="42"/>
      <c r="C24" s="42"/>
      <c r="D24" s="59">
        <f t="shared" si="2"/>
        <v>349950.3</v>
      </c>
      <c r="E24" s="59">
        <v>-4320</v>
      </c>
      <c r="F24" s="59">
        <v>0</v>
      </c>
      <c r="G24" s="59">
        <v>208413</v>
      </c>
      <c r="H24" s="59">
        <v>0</v>
      </c>
      <c r="I24" s="59">
        <v>131353.3</v>
      </c>
      <c r="J24" s="64">
        <v>14504</v>
      </c>
    </row>
    <row r="25" spans="1:10" ht="12.75">
      <c r="A25" s="52" t="s">
        <v>23</v>
      </c>
      <c r="B25" s="42"/>
      <c r="C25" s="42"/>
      <c r="D25" s="59">
        <f t="shared" si="2"/>
        <v>3577654.667</v>
      </c>
      <c r="E25" s="59">
        <v>2399003</v>
      </c>
      <c r="F25" s="59">
        <v>109</v>
      </c>
      <c r="G25" s="59">
        <v>698293</v>
      </c>
      <c r="H25" s="59">
        <v>0</v>
      </c>
      <c r="I25" s="59">
        <v>471110.667</v>
      </c>
      <c r="J25" s="64">
        <v>9139</v>
      </c>
    </row>
    <row r="26" spans="1:10" ht="12.75">
      <c r="A26" s="52" t="s">
        <v>24</v>
      </c>
      <c r="B26" s="42"/>
      <c r="C26" s="42"/>
      <c r="D26" s="59">
        <f t="shared" si="2"/>
        <v>18977349.2395</v>
      </c>
      <c r="E26" s="59">
        <v>12179854</v>
      </c>
      <c r="F26" s="59">
        <v>364259</v>
      </c>
      <c r="G26" s="59">
        <v>3955785</v>
      </c>
      <c r="H26" s="59">
        <v>0</v>
      </c>
      <c r="I26" s="59">
        <v>2477511.2395</v>
      </c>
      <c r="J26" s="64">
        <v>-60</v>
      </c>
    </row>
    <row r="27" spans="1:10" ht="12.75">
      <c r="A27" s="52" t="s">
        <v>25</v>
      </c>
      <c r="B27" s="42"/>
      <c r="C27" s="42"/>
      <c r="D27" s="59">
        <f t="shared" si="2"/>
        <v>383663.4</v>
      </c>
      <c r="E27" s="59">
        <v>49876</v>
      </c>
      <c r="F27" s="59">
        <v>0</v>
      </c>
      <c r="G27" s="59">
        <v>228996</v>
      </c>
      <c r="H27" s="59">
        <v>0</v>
      </c>
      <c r="I27" s="59">
        <v>99536.4</v>
      </c>
      <c r="J27" s="64">
        <v>5255</v>
      </c>
    </row>
    <row r="28" spans="1:10" ht="12.75">
      <c r="A28" s="52" t="s">
        <v>26</v>
      </c>
      <c r="B28" s="42"/>
      <c r="C28" s="42"/>
      <c r="D28" s="59">
        <f t="shared" si="2"/>
        <v>481729.5</v>
      </c>
      <c r="E28" s="59">
        <v>-1263</v>
      </c>
      <c r="F28" s="59">
        <v>0</v>
      </c>
      <c r="G28" s="59">
        <v>313247</v>
      </c>
      <c r="H28" s="59">
        <v>0</v>
      </c>
      <c r="I28" s="59">
        <v>156884.5</v>
      </c>
      <c r="J28" s="64">
        <v>12861</v>
      </c>
    </row>
    <row r="29" spans="1:10" ht="12.75">
      <c r="A29" s="52" t="s">
        <v>27</v>
      </c>
      <c r="B29" s="42"/>
      <c r="C29" s="42"/>
      <c r="D29" s="59">
        <f t="shared" si="2"/>
        <v>1533373.2642</v>
      </c>
      <c r="E29" s="59">
        <v>942707</v>
      </c>
      <c r="F29" s="59">
        <v>0</v>
      </c>
      <c r="G29" s="59">
        <v>369614</v>
      </c>
      <c r="H29" s="59">
        <v>0</v>
      </c>
      <c r="I29" s="59">
        <v>208353.2642</v>
      </c>
      <c r="J29" s="64">
        <v>12699</v>
      </c>
    </row>
    <row r="30" spans="1:10" ht="12.75">
      <c r="A30" s="52" t="s">
        <v>28</v>
      </c>
      <c r="B30" s="42"/>
      <c r="C30" s="42"/>
      <c r="D30" s="59">
        <f t="shared" si="2"/>
        <v>1089186.9</v>
      </c>
      <c r="E30" s="59">
        <v>705181</v>
      </c>
      <c r="F30" s="59">
        <v>0</v>
      </c>
      <c r="G30" s="59">
        <v>259233</v>
      </c>
      <c r="H30" s="59">
        <v>0</v>
      </c>
      <c r="I30" s="59">
        <v>101716.9</v>
      </c>
      <c r="J30" s="64">
        <v>23056</v>
      </c>
    </row>
    <row r="31" spans="1:10" ht="12.75">
      <c r="A31" s="52" t="s">
        <v>29</v>
      </c>
      <c r="B31" s="42"/>
      <c r="C31" s="42"/>
      <c r="D31" s="59">
        <f t="shared" si="2"/>
        <v>1030244</v>
      </c>
      <c r="E31" s="59">
        <v>705934</v>
      </c>
      <c r="F31" s="59">
        <v>109</v>
      </c>
      <c r="G31" s="59">
        <v>198266</v>
      </c>
      <c r="H31" s="59">
        <v>0</v>
      </c>
      <c r="I31" s="59">
        <v>123571</v>
      </c>
      <c r="J31" s="64">
        <v>2364</v>
      </c>
    </row>
    <row r="32" spans="1:10" ht="12.75">
      <c r="A32" s="52" t="s">
        <v>30</v>
      </c>
      <c r="B32" s="42"/>
      <c r="C32" s="42"/>
      <c r="D32" s="59">
        <f t="shared" si="2"/>
        <v>33697.1</v>
      </c>
      <c r="E32" s="59">
        <v>3175</v>
      </c>
      <c r="F32" s="59">
        <v>0</v>
      </c>
      <c r="G32" s="59">
        <v>19330</v>
      </c>
      <c r="H32" s="59">
        <v>0</v>
      </c>
      <c r="I32" s="59">
        <v>11162.1</v>
      </c>
      <c r="J32" s="64">
        <v>30</v>
      </c>
    </row>
    <row r="33" spans="1:10" ht="12.75">
      <c r="A33" s="52" t="s">
        <v>31</v>
      </c>
      <c r="B33" s="42"/>
      <c r="C33" s="42"/>
      <c r="D33" s="59">
        <f t="shared" si="2"/>
        <v>1593631.1334</v>
      </c>
      <c r="E33" s="59">
        <v>926637</v>
      </c>
      <c r="F33" s="59">
        <v>45171</v>
      </c>
      <c r="G33" s="59">
        <v>439962</v>
      </c>
      <c r="H33" s="59">
        <v>0</v>
      </c>
      <c r="I33" s="59">
        <v>176874.1334</v>
      </c>
      <c r="J33" s="64">
        <v>4987</v>
      </c>
    </row>
    <row r="34" spans="1:10" ht="12.75">
      <c r="A34" s="52" t="s">
        <v>32</v>
      </c>
      <c r="B34" s="42"/>
      <c r="C34" s="42"/>
      <c r="D34" s="59">
        <f t="shared" si="2"/>
        <v>1073325</v>
      </c>
      <c r="E34" s="59">
        <v>70</v>
      </c>
      <c r="F34" s="59">
        <v>0</v>
      </c>
      <c r="G34" s="59">
        <v>802250</v>
      </c>
      <c r="H34" s="59">
        <v>0</v>
      </c>
      <c r="I34" s="59">
        <v>262660</v>
      </c>
      <c r="J34" s="64">
        <v>8345</v>
      </c>
    </row>
    <row r="35" spans="1:10" ht="12.75">
      <c r="A35" s="52" t="s">
        <v>33</v>
      </c>
      <c r="B35" s="42"/>
      <c r="C35" s="42"/>
      <c r="D35" s="59">
        <f t="shared" si="2"/>
        <v>256680.4</v>
      </c>
      <c r="E35" s="59">
        <v>0</v>
      </c>
      <c r="F35" s="59">
        <v>0</v>
      </c>
      <c r="G35" s="59">
        <v>177450</v>
      </c>
      <c r="H35" s="59">
        <v>0</v>
      </c>
      <c r="I35" s="59">
        <v>79230.4</v>
      </c>
      <c r="J35" s="64">
        <v>0</v>
      </c>
    </row>
    <row r="36" spans="1:10" ht="12.75">
      <c r="A36" s="52" t="s">
        <v>34</v>
      </c>
      <c r="B36" s="42"/>
      <c r="C36" s="42"/>
      <c r="D36" s="59">
        <f t="shared" si="2"/>
        <v>1050628.608</v>
      </c>
      <c r="E36" s="59">
        <v>707263</v>
      </c>
      <c r="F36" s="59">
        <v>0</v>
      </c>
      <c r="G36" s="59">
        <v>229259</v>
      </c>
      <c r="H36" s="59">
        <v>0</v>
      </c>
      <c r="I36" s="59">
        <v>89546.608</v>
      </c>
      <c r="J36" s="64">
        <v>24560</v>
      </c>
    </row>
    <row r="37" spans="1:10" ht="12.75">
      <c r="A37" s="52" t="s">
        <v>35</v>
      </c>
      <c r="B37" s="42"/>
      <c r="C37" s="42"/>
      <c r="D37" s="59">
        <f t="shared" si="2"/>
        <v>442813.7856</v>
      </c>
      <c r="E37" s="59">
        <v>527</v>
      </c>
      <c r="F37" s="59">
        <v>0</v>
      </c>
      <c r="G37" s="59">
        <v>302197</v>
      </c>
      <c r="H37" s="59">
        <v>0</v>
      </c>
      <c r="I37" s="59">
        <v>140089.7856</v>
      </c>
      <c r="J37" s="64">
        <v>0</v>
      </c>
    </row>
    <row r="38" spans="1:10" ht="12.75">
      <c r="A38" s="52" t="s">
        <v>36</v>
      </c>
      <c r="B38" s="42"/>
      <c r="C38" s="42"/>
      <c r="D38" s="59">
        <f t="shared" si="2"/>
        <v>17251845.8995</v>
      </c>
      <c r="E38" s="59">
        <v>11823689</v>
      </c>
      <c r="F38" s="59">
        <v>1077711</v>
      </c>
      <c r="G38" s="59">
        <v>2531858</v>
      </c>
      <c r="H38" s="59">
        <v>0</v>
      </c>
      <c r="I38" s="59">
        <v>1747362.8995</v>
      </c>
      <c r="J38" s="64">
        <v>71225</v>
      </c>
    </row>
    <row r="39" spans="1:10" ht="12.75">
      <c r="A39" s="52" t="s">
        <v>37</v>
      </c>
      <c r="B39" s="42"/>
      <c r="C39" s="42"/>
      <c r="D39" s="59">
        <f t="shared" si="2"/>
        <v>1339646.2</v>
      </c>
      <c r="E39" s="59">
        <v>883731</v>
      </c>
      <c r="F39" s="59">
        <v>109</v>
      </c>
      <c r="G39" s="59">
        <v>317141</v>
      </c>
      <c r="H39" s="59">
        <v>0</v>
      </c>
      <c r="I39" s="59">
        <v>138616.2</v>
      </c>
      <c r="J39" s="64">
        <v>49</v>
      </c>
    </row>
    <row r="40" spans="1:10" ht="12.75">
      <c r="A40" s="52" t="s">
        <v>38</v>
      </c>
      <c r="B40" s="42"/>
      <c r="C40" s="42"/>
      <c r="D40" s="59">
        <f t="shared" si="2"/>
        <v>17732315.5524</v>
      </c>
      <c r="E40" s="59">
        <v>10065992</v>
      </c>
      <c r="F40" s="59">
        <v>822164</v>
      </c>
      <c r="G40" s="59">
        <v>3981952</v>
      </c>
      <c r="H40" s="59">
        <v>0</v>
      </c>
      <c r="I40" s="59">
        <v>2786734.5524</v>
      </c>
      <c r="J40" s="64">
        <v>75473</v>
      </c>
    </row>
    <row r="41" spans="1:10" ht="12.75">
      <c r="A41" s="52" t="s">
        <v>39</v>
      </c>
      <c r="B41" s="42"/>
      <c r="C41" s="42"/>
      <c r="D41" s="59">
        <f t="shared" si="2"/>
        <v>4971711.9122</v>
      </c>
      <c r="E41" s="59">
        <v>3636730</v>
      </c>
      <c r="F41" s="59">
        <v>0</v>
      </c>
      <c r="G41" s="59">
        <v>864912</v>
      </c>
      <c r="H41" s="59">
        <v>0</v>
      </c>
      <c r="I41" s="59">
        <v>470069.9122</v>
      </c>
      <c r="J41" s="64">
        <v>0</v>
      </c>
    </row>
    <row r="42" spans="1:10" ht="12.75">
      <c r="A42" s="52" t="s">
        <v>40</v>
      </c>
      <c r="B42" s="42"/>
      <c r="C42" s="42"/>
      <c r="D42" s="59">
        <f t="shared" si="2"/>
        <v>6344309.8922</v>
      </c>
      <c r="E42" s="59">
        <v>3840451</v>
      </c>
      <c r="F42" s="59">
        <v>582150</v>
      </c>
      <c r="G42" s="59">
        <v>1218958</v>
      </c>
      <c r="H42" s="59">
        <v>0</v>
      </c>
      <c r="I42" s="59">
        <v>627958.8922</v>
      </c>
      <c r="J42" s="64">
        <v>74792</v>
      </c>
    </row>
    <row r="43" spans="1:10" ht="12.75">
      <c r="A43" s="52" t="s">
        <v>41</v>
      </c>
      <c r="B43" s="42"/>
      <c r="C43" s="42"/>
      <c r="D43" s="59">
        <f t="shared" si="2"/>
        <v>10617432.7658</v>
      </c>
      <c r="E43" s="59">
        <v>6151403</v>
      </c>
      <c r="F43" s="59">
        <v>1478911</v>
      </c>
      <c r="G43" s="59">
        <v>1963233</v>
      </c>
      <c r="H43" s="59">
        <v>0</v>
      </c>
      <c r="I43" s="59">
        <v>953745.7658</v>
      </c>
      <c r="J43" s="64">
        <v>70140</v>
      </c>
    </row>
    <row r="44" spans="1:10" ht="12.75">
      <c r="A44" s="52" t="s">
        <v>42</v>
      </c>
      <c r="B44" s="42"/>
      <c r="C44" s="42"/>
      <c r="D44" s="59">
        <f t="shared" si="2"/>
        <v>1620089.95</v>
      </c>
      <c r="E44" s="59">
        <v>1111095</v>
      </c>
      <c r="F44" s="59">
        <v>0</v>
      </c>
      <c r="G44" s="59">
        <v>350175</v>
      </c>
      <c r="H44" s="59">
        <v>0</v>
      </c>
      <c r="I44" s="59">
        <v>158819.95</v>
      </c>
      <c r="J44" s="64">
        <v>0</v>
      </c>
    </row>
    <row r="45" spans="1:10" ht="12.75">
      <c r="A45" s="52" t="s">
        <v>43</v>
      </c>
      <c r="B45" s="42"/>
      <c r="C45" s="42"/>
      <c r="D45" s="59">
        <f t="shared" si="2"/>
        <v>9507626.8132</v>
      </c>
      <c r="E45" s="59">
        <v>6855806</v>
      </c>
      <c r="F45" s="59">
        <v>577862</v>
      </c>
      <c r="G45" s="59">
        <v>1382720</v>
      </c>
      <c r="H45" s="59">
        <v>0</v>
      </c>
      <c r="I45" s="59">
        <v>578708.8132</v>
      </c>
      <c r="J45" s="64">
        <v>112530</v>
      </c>
    </row>
    <row r="46" spans="1:10" ht="12.75">
      <c r="A46" s="52" t="s">
        <v>44</v>
      </c>
      <c r="B46" s="42"/>
      <c r="C46" s="42"/>
      <c r="D46" s="59">
        <f t="shared" si="2"/>
        <v>952424.3</v>
      </c>
      <c r="E46" s="59">
        <v>617388</v>
      </c>
      <c r="F46" s="59">
        <v>0</v>
      </c>
      <c r="G46" s="59">
        <v>212931</v>
      </c>
      <c r="H46" s="59">
        <v>0</v>
      </c>
      <c r="I46" s="59">
        <v>97395.3</v>
      </c>
      <c r="J46" s="64">
        <v>24710</v>
      </c>
    </row>
    <row r="47" spans="1:10" ht="12.75">
      <c r="A47" s="52" t="s">
        <v>45</v>
      </c>
      <c r="B47" s="42"/>
      <c r="C47" s="42"/>
      <c r="D47" s="59">
        <f t="shared" si="2"/>
        <v>3554221.5</v>
      </c>
      <c r="E47" s="59">
        <v>2388390</v>
      </c>
      <c r="F47" s="59">
        <v>4017</v>
      </c>
      <c r="G47" s="59">
        <v>915825</v>
      </c>
      <c r="H47" s="59">
        <v>0</v>
      </c>
      <c r="I47" s="59">
        <v>245989.5</v>
      </c>
      <c r="J47" s="64">
        <v>0</v>
      </c>
    </row>
    <row r="48" spans="1:10" ht="12.75">
      <c r="A48" s="52" t="s">
        <v>46</v>
      </c>
      <c r="B48" s="42"/>
      <c r="C48" s="42"/>
      <c r="D48" s="59">
        <f t="shared" si="2"/>
        <v>951014.6</v>
      </c>
      <c r="E48" s="59">
        <v>523769</v>
      </c>
      <c r="F48" s="59">
        <v>0</v>
      </c>
      <c r="G48" s="59">
        <v>283801</v>
      </c>
      <c r="H48" s="59">
        <v>0</v>
      </c>
      <c r="I48" s="59">
        <v>134623.6</v>
      </c>
      <c r="J48" s="64">
        <v>8821</v>
      </c>
    </row>
    <row r="49" spans="1:10" ht="12.75">
      <c r="A49" s="52" t="s">
        <v>47</v>
      </c>
      <c r="B49" s="42"/>
      <c r="C49" s="42"/>
      <c r="D49" s="59">
        <f t="shared" si="2"/>
        <v>585195.5</v>
      </c>
      <c r="E49" s="59">
        <v>313639</v>
      </c>
      <c r="F49" s="59">
        <v>0</v>
      </c>
      <c r="G49" s="59">
        <v>168589</v>
      </c>
      <c r="H49" s="59">
        <v>0</v>
      </c>
      <c r="I49" s="59">
        <v>102967.5</v>
      </c>
      <c r="J49" s="64">
        <v>0</v>
      </c>
    </row>
    <row r="50" spans="1:10" ht="12.75">
      <c r="A50" s="52" t="s">
        <v>48</v>
      </c>
      <c r="B50" s="42"/>
      <c r="C50" s="42"/>
      <c r="D50" s="59">
        <f t="shared" si="2"/>
        <v>3260365.8</v>
      </c>
      <c r="E50" s="59">
        <v>2460569</v>
      </c>
      <c r="F50" s="59">
        <v>522</v>
      </c>
      <c r="G50" s="59">
        <v>467645</v>
      </c>
      <c r="H50" s="59">
        <v>0</v>
      </c>
      <c r="I50" s="59">
        <v>331629.8</v>
      </c>
      <c r="J50" s="64">
        <v>0</v>
      </c>
    </row>
    <row r="51" spans="1:10" ht="12.75">
      <c r="A51" s="52" t="s">
        <v>49</v>
      </c>
      <c r="B51" s="42"/>
      <c r="C51" s="42"/>
      <c r="D51" s="59">
        <f t="shared" si="2"/>
        <v>9527313.5</v>
      </c>
      <c r="E51" s="59">
        <v>6952489</v>
      </c>
      <c r="F51" s="59">
        <v>210757</v>
      </c>
      <c r="G51" s="59">
        <v>1634559</v>
      </c>
      <c r="H51" s="59">
        <v>0</v>
      </c>
      <c r="I51" s="59">
        <v>729508.5</v>
      </c>
      <c r="J51" s="64">
        <v>0</v>
      </c>
    </row>
    <row r="52" spans="1:10" ht="12.75">
      <c r="A52" s="52" t="s">
        <v>50</v>
      </c>
      <c r="B52" s="42"/>
      <c r="C52" s="42"/>
      <c r="D52" s="59">
        <f t="shared" si="2"/>
        <v>1623242.9833</v>
      </c>
      <c r="E52" s="59">
        <v>219</v>
      </c>
      <c r="F52" s="59">
        <v>0</v>
      </c>
      <c r="G52" s="59">
        <v>1273949</v>
      </c>
      <c r="H52" s="59">
        <v>0</v>
      </c>
      <c r="I52" s="59">
        <v>349074.9833</v>
      </c>
      <c r="J52" s="64">
        <v>0</v>
      </c>
    </row>
    <row r="53" spans="1:10" ht="12.75">
      <c r="A53" s="52" t="s">
        <v>51</v>
      </c>
      <c r="B53" s="42"/>
      <c r="C53" s="42"/>
      <c r="D53" s="59">
        <f t="shared" si="2"/>
        <v>2112912.709</v>
      </c>
      <c r="E53" s="59">
        <v>1238165</v>
      </c>
      <c r="F53" s="59">
        <v>0</v>
      </c>
      <c r="G53" s="59">
        <v>573040</v>
      </c>
      <c r="H53" s="59">
        <v>0</v>
      </c>
      <c r="I53" s="59">
        <v>301707.709</v>
      </c>
      <c r="J53" s="64">
        <v>0</v>
      </c>
    </row>
    <row r="54" spans="1:10" ht="12.75">
      <c r="A54" s="52" t="s">
        <v>52</v>
      </c>
      <c r="B54" s="42"/>
      <c r="C54" s="42"/>
      <c r="D54" s="59">
        <f t="shared" si="2"/>
        <v>2706420.7069</v>
      </c>
      <c r="E54" s="59">
        <v>1578187</v>
      </c>
      <c r="F54" s="59">
        <v>357974</v>
      </c>
      <c r="G54" s="59">
        <v>384700</v>
      </c>
      <c r="H54" s="59">
        <v>0</v>
      </c>
      <c r="I54" s="59">
        <v>385559.7069</v>
      </c>
      <c r="J54" s="64">
        <v>0</v>
      </c>
    </row>
    <row r="55" spans="1:10" ht="12.75">
      <c r="A55" s="52" t="s">
        <v>53</v>
      </c>
      <c r="B55" s="42"/>
      <c r="C55" s="42"/>
      <c r="D55" s="59">
        <f t="shared" si="2"/>
        <v>270706.9855</v>
      </c>
      <c r="E55" s="59">
        <v>34610</v>
      </c>
      <c r="F55" s="59">
        <v>3651</v>
      </c>
      <c r="G55" s="59">
        <v>152039</v>
      </c>
      <c r="H55" s="59">
        <v>0</v>
      </c>
      <c r="I55" s="59">
        <v>74016.9855</v>
      </c>
      <c r="J55" s="64">
        <v>6390</v>
      </c>
    </row>
    <row r="56" spans="1:10" ht="12.75">
      <c r="A56" s="52" t="s">
        <v>54</v>
      </c>
      <c r="B56" s="42"/>
      <c r="C56" s="42"/>
      <c r="D56" s="59">
        <f t="shared" si="2"/>
        <v>173720.8</v>
      </c>
      <c r="E56" s="59">
        <v>139</v>
      </c>
      <c r="F56" s="59">
        <v>0</v>
      </c>
      <c r="G56" s="59">
        <v>120254</v>
      </c>
      <c r="H56" s="59">
        <v>0</v>
      </c>
      <c r="I56" s="59">
        <v>43484.8</v>
      </c>
      <c r="J56" s="64">
        <v>9843</v>
      </c>
    </row>
    <row r="57" spans="1:10" ht="12.75">
      <c r="A57" s="52" t="s">
        <v>55</v>
      </c>
      <c r="B57" s="42"/>
      <c r="C57" s="42"/>
      <c r="D57" s="59">
        <f t="shared" si="2"/>
        <v>632360.05</v>
      </c>
      <c r="E57" s="59">
        <v>432929</v>
      </c>
      <c r="F57" s="59">
        <v>0</v>
      </c>
      <c r="G57" s="59">
        <v>142832</v>
      </c>
      <c r="H57" s="59">
        <v>0</v>
      </c>
      <c r="I57" s="59">
        <v>56599.05</v>
      </c>
      <c r="J57" s="64">
        <v>0</v>
      </c>
    </row>
    <row r="58" spans="1:10" ht="12.75">
      <c r="A58" s="52" t="s">
        <v>56</v>
      </c>
      <c r="B58" s="42"/>
      <c r="C58" s="42"/>
      <c r="D58" s="59">
        <f t="shared" si="2"/>
        <v>858777.7358</v>
      </c>
      <c r="E58" s="59">
        <v>6030</v>
      </c>
      <c r="F58" s="59">
        <v>0</v>
      </c>
      <c r="G58" s="59">
        <v>581977</v>
      </c>
      <c r="H58" s="59">
        <v>0</v>
      </c>
      <c r="I58" s="59">
        <v>270770.7358</v>
      </c>
      <c r="J58" s="64">
        <v>0</v>
      </c>
    </row>
    <row r="59" spans="1:10" ht="12.75">
      <c r="A59" s="52" t="s">
        <v>57</v>
      </c>
      <c r="B59" s="42"/>
      <c r="C59" s="42"/>
      <c r="D59" s="59">
        <f t="shared" si="2"/>
        <v>18947160.1476</v>
      </c>
      <c r="E59" s="59">
        <v>13039402</v>
      </c>
      <c r="F59" s="59">
        <v>331632</v>
      </c>
      <c r="G59" s="59">
        <v>3111129</v>
      </c>
      <c r="H59" s="59">
        <v>0</v>
      </c>
      <c r="I59" s="59">
        <v>2428055.1476</v>
      </c>
      <c r="J59" s="64">
        <v>36942</v>
      </c>
    </row>
    <row r="60" spans="1:10" ht="12.75">
      <c r="A60" s="52" t="s">
        <v>58</v>
      </c>
      <c r="B60" s="42"/>
      <c r="C60" s="42"/>
      <c r="D60" s="59">
        <f t="shared" si="2"/>
        <v>2564131.1448</v>
      </c>
      <c r="E60" s="59">
        <v>1853668</v>
      </c>
      <c r="F60" s="59">
        <v>0</v>
      </c>
      <c r="G60" s="59">
        <v>491062</v>
      </c>
      <c r="H60" s="59">
        <v>0</v>
      </c>
      <c r="I60" s="59">
        <v>202562.1448</v>
      </c>
      <c r="J60" s="64">
        <v>16839</v>
      </c>
    </row>
    <row r="61" spans="1:10" ht="12.75">
      <c r="A61" s="52" t="s">
        <v>59</v>
      </c>
      <c r="B61" s="42"/>
      <c r="C61" s="42"/>
      <c r="D61" s="59">
        <f t="shared" si="2"/>
        <v>408861.7</v>
      </c>
      <c r="E61" s="59">
        <v>76130</v>
      </c>
      <c r="F61" s="59">
        <v>0</v>
      </c>
      <c r="G61" s="59">
        <v>218570</v>
      </c>
      <c r="H61" s="59">
        <v>0</v>
      </c>
      <c r="I61" s="59">
        <v>103069.7</v>
      </c>
      <c r="J61" s="64">
        <v>11092</v>
      </c>
    </row>
    <row r="62" spans="1:10" ht="12.75">
      <c r="A62" s="52" t="s">
        <v>60</v>
      </c>
      <c r="B62" s="42"/>
      <c r="C62" s="42"/>
      <c r="D62" s="59">
        <f t="shared" si="2"/>
        <v>751565.1688999999</v>
      </c>
      <c r="E62" s="59">
        <v>317306</v>
      </c>
      <c r="F62" s="59">
        <v>0</v>
      </c>
      <c r="G62" s="59">
        <v>278842</v>
      </c>
      <c r="H62" s="59">
        <v>0</v>
      </c>
      <c r="I62" s="59">
        <v>153343.1689</v>
      </c>
      <c r="J62" s="64">
        <v>2074</v>
      </c>
    </row>
    <row r="63" spans="1:10" ht="12.75">
      <c r="A63" s="52" t="s">
        <v>61</v>
      </c>
      <c r="B63" s="42"/>
      <c r="C63" s="42"/>
      <c r="D63" s="59">
        <f t="shared" si="2"/>
        <v>3968751.742</v>
      </c>
      <c r="E63" s="59">
        <v>2651090</v>
      </c>
      <c r="F63" s="59">
        <v>109</v>
      </c>
      <c r="G63" s="59">
        <v>920051</v>
      </c>
      <c r="H63" s="59">
        <v>0</v>
      </c>
      <c r="I63" s="59">
        <v>371458.742</v>
      </c>
      <c r="J63" s="64">
        <v>26043</v>
      </c>
    </row>
    <row r="64" spans="1:10" ht="12.75">
      <c r="A64" s="52" t="s">
        <v>62</v>
      </c>
      <c r="B64" s="42"/>
      <c r="C64" s="42"/>
      <c r="D64" s="59">
        <f t="shared" si="2"/>
        <v>493316.0987</v>
      </c>
      <c r="E64" s="59">
        <v>105287</v>
      </c>
      <c r="F64" s="59">
        <v>0</v>
      </c>
      <c r="G64" s="59">
        <v>217941</v>
      </c>
      <c r="H64" s="59">
        <v>0</v>
      </c>
      <c r="I64" s="59">
        <v>166172.0987</v>
      </c>
      <c r="J64" s="64">
        <v>3916</v>
      </c>
    </row>
    <row r="65" spans="1:10" ht="12.75">
      <c r="A65" s="52" t="s">
        <v>63</v>
      </c>
      <c r="B65" s="42"/>
      <c r="C65" s="42"/>
      <c r="D65" s="59">
        <f t="shared" si="2"/>
        <v>960293.3</v>
      </c>
      <c r="E65" s="59">
        <v>560019</v>
      </c>
      <c r="F65" s="59">
        <v>0</v>
      </c>
      <c r="G65" s="59">
        <v>240453</v>
      </c>
      <c r="H65" s="59">
        <v>0</v>
      </c>
      <c r="I65" s="59">
        <v>151480.3</v>
      </c>
      <c r="J65" s="64">
        <v>8341</v>
      </c>
    </row>
    <row r="66" spans="1:10" ht="12.75">
      <c r="A66" s="52" t="s">
        <v>64</v>
      </c>
      <c r="B66" s="42"/>
      <c r="C66" s="42"/>
      <c r="D66" s="59">
        <f t="shared" si="2"/>
        <v>1022659.258</v>
      </c>
      <c r="E66" s="59">
        <v>558154</v>
      </c>
      <c r="F66" s="59">
        <v>0</v>
      </c>
      <c r="G66" s="59">
        <v>303385</v>
      </c>
      <c r="H66" s="59">
        <v>0</v>
      </c>
      <c r="I66" s="59">
        <v>161120.258</v>
      </c>
      <c r="J66" s="64">
        <v>0</v>
      </c>
    </row>
    <row r="67" spans="1:10" ht="12.75">
      <c r="A67" s="52" t="s">
        <v>65</v>
      </c>
      <c r="B67" s="42"/>
      <c r="C67" s="42"/>
      <c r="D67" s="59">
        <f t="shared" si="2"/>
        <v>17870360</v>
      </c>
      <c r="E67" s="59">
        <v>12693730</v>
      </c>
      <c r="F67" s="59">
        <v>649155</v>
      </c>
      <c r="G67" s="59">
        <v>2641898</v>
      </c>
      <c r="H67" s="59">
        <v>0</v>
      </c>
      <c r="I67" s="59">
        <v>1885577</v>
      </c>
      <c r="J67" s="64">
        <v>0</v>
      </c>
    </row>
    <row r="68" spans="1:10" ht="12.75">
      <c r="A68" s="52" t="s">
        <v>66</v>
      </c>
      <c r="B68" s="42"/>
      <c r="C68" s="42"/>
      <c r="D68" s="59">
        <f t="shared" si="2"/>
        <v>219777.7167</v>
      </c>
      <c r="E68" s="59">
        <v>-2268</v>
      </c>
      <c r="F68" s="59">
        <v>0</v>
      </c>
      <c r="G68" s="59">
        <v>146002</v>
      </c>
      <c r="H68" s="59">
        <v>0</v>
      </c>
      <c r="I68" s="59">
        <v>70515.71669999999</v>
      </c>
      <c r="J68" s="64">
        <v>5528</v>
      </c>
    </row>
    <row r="69" spans="1:10" ht="12.75">
      <c r="A69" s="52" t="s">
        <v>67</v>
      </c>
      <c r="B69" s="42"/>
      <c r="C69" s="42"/>
      <c r="D69" s="59">
        <f t="shared" si="2"/>
        <v>578968.4</v>
      </c>
      <c r="E69" s="59">
        <v>350669</v>
      </c>
      <c r="F69" s="59">
        <v>0</v>
      </c>
      <c r="G69" s="59">
        <v>166072</v>
      </c>
      <c r="H69" s="59">
        <v>0</v>
      </c>
      <c r="I69" s="59">
        <v>55577.4</v>
      </c>
      <c r="J69" s="64">
        <v>6650</v>
      </c>
    </row>
    <row r="70" spans="1:10" ht="12.75">
      <c r="A70" s="52"/>
      <c r="B70" s="42"/>
      <c r="C70" s="42"/>
      <c r="D70" s="60"/>
      <c r="E70" s="60"/>
      <c r="F70" s="60"/>
      <c r="G70" s="60"/>
      <c r="H70" s="60"/>
      <c r="I70" s="60"/>
      <c r="J70" s="65"/>
    </row>
    <row r="71" spans="1:10" ht="12.75">
      <c r="A71" s="41" t="s">
        <v>109</v>
      </c>
      <c r="B71" s="42"/>
      <c r="C71" s="42"/>
      <c r="D71" s="42"/>
      <c r="E71" s="42"/>
      <c r="F71" s="42"/>
      <c r="G71" s="42"/>
      <c r="H71" s="42"/>
      <c r="I71" s="42"/>
      <c r="J71" s="44"/>
    </row>
    <row r="72" spans="1:10" ht="12.75">
      <c r="A72" s="53" t="s">
        <v>79</v>
      </c>
      <c r="B72" s="54"/>
      <c r="C72" s="54"/>
      <c r="D72" s="54"/>
      <c r="E72" s="54"/>
      <c r="F72" s="54"/>
      <c r="G72" s="54"/>
      <c r="H72" s="54"/>
      <c r="I72" s="54"/>
      <c r="J72" s="55"/>
    </row>
  </sheetData>
  <mergeCells count="5">
    <mergeCell ref="A1:J1"/>
    <mergeCell ref="A2:J2"/>
    <mergeCell ref="A3:J3"/>
    <mergeCell ref="I5:J5"/>
    <mergeCell ref="E5:H5"/>
  </mergeCells>
  <printOptions gridLines="1"/>
  <pageMargins left="0.75" right="0.75" top="1" bottom="1" header="0.5" footer="0.5"/>
  <pageSetup horizontalDpi="600" verticalDpi="600"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workbookViewId="0" topLeftCell="A1">
      <selection activeCell="A1" sqref="A1"/>
    </sheetView>
  </sheetViews>
  <sheetFormatPr defaultColWidth="9.140625" defaultRowHeight="12.75"/>
  <cols>
    <col min="1" max="1" width="21.00390625" style="0" bestFit="1" customWidth="1"/>
    <col min="2" max="2" width="18.00390625" style="0" customWidth="1"/>
    <col min="3" max="3" width="16.140625" style="0" bestFit="1" customWidth="1"/>
    <col min="4" max="4" width="15.57421875" style="0" bestFit="1" customWidth="1"/>
    <col min="5" max="5" width="17.28125" style="0" bestFit="1" customWidth="1"/>
    <col min="6" max="6" width="18.7109375" style="0" bestFit="1" customWidth="1"/>
    <col min="7" max="7" width="13.7109375" style="0" bestFit="1" customWidth="1"/>
    <col min="8" max="9" width="14.7109375" style="0" bestFit="1" customWidth="1"/>
    <col min="10" max="10" width="13.7109375" style="0" customWidth="1"/>
    <col min="11" max="11" width="16.140625" style="0" customWidth="1"/>
    <col min="12" max="12" width="16.28125" style="0" customWidth="1"/>
    <col min="13" max="13" width="15.140625" style="0" customWidth="1"/>
    <col min="14" max="14" width="16.57421875" style="0" bestFit="1" customWidth="1"/>
    <col min="15" max="15" width="18.28125" style="0" bestFit="1" customWidth="1"/>
    <col min="16" max="17" width="14.7109375" style="0" bestFit="1" customWidth="1"/>
    <col min="18" max="18" width="13.7109375" style="0" bestFit="1" customWidth="1"/>
    <col min="19" max="19" width="14.00390625" style="0" bestFit="1" customWidth="1"/>
    <col min="20" max="20" width="7.7109375" style="0" bestFit="1" customWidth="1"/>
  </cols>
  <sheetData>
    <row r="1" spans="1:19" ht="15.75">
      <c r="A1" s="40"/>
      <c r="B1" s="98" t="s">
        <v>0</v>
      </c>
      <c r="C1" s="87"/>
      <c r="D1" s="87"/>
      <c r="E1" s="87"/>
      <c r="F1" s="87"/>
      <c r="G1" s="87"/>
      <c r="H1" s="87"/>
      <c r="I1" s="87"/>
      <c r="J1" s="99"/>
      <c r="K1" s="86" t="s">
        <v>0</v>
      </c>
      <c r="L1" s="87"/>
      <c r="M1" s="87"/>
      <c r="N1" s="87"/>
      <c r="O1" s="87"/>
      <c r="P1" s="87"/>
      <c r="Q1" s="87"/>
      <c r="R1" s="87"/>
      <c r="S1" s="99"/>
    </row>
    <row r="2" spans="1:19" ht="15.75">
      <c r="A2" s="41"/>
      <c r="B2" s="103" t="s">
        <v>107</v>
      </c>
      <c r="C2" s="90"/>
      <c r="D2" s="90"/>
      <c r="E2" s="90"/>
      <c r="F2" s="90"/>
      <c r="G2" s="90"/>
      <c r="H2" s="90"/>
      <c r="I2" s="90"/>
      <c r="J2" s="102"/>
      <c r="K2" s="89" t="s">
        <v>107</v>
      </c>
      <c r="L2" s="90"/>
      <c r="M2" s="90"/>
      <c r="N2" s="90"/>
      <c r="O2" s="90"/>
      <c r="P2" s="90"/>
      <c r="Q2" s="90"/>
      <c r="R2" s="90"/>
      <c r="S2" s="102"/>
    </row>
    <row r="3" spans="1:19" ht="15.75">
      <c r="A3" s="41"/>
      <c r="B3" s="100" t="s">
        <v>108</v>
      </c>
      <c r="C3" s="101"/>
      <c r="D3" s="101"/>
      <c r="E3" s="101"/>
      <c r="F3" s="101"/>
      <c r="G3" s="101"/>
      <c r="H3" s="101"/>
      <c r="I3" s="101"/>
      <c r="J3" s="102"/>
      <c r="K3" s="104" t="s">
        <v>108</v>
      </c>
      <c r="L3" s="101"/>
      <c r="M3" s="101"/>
      <c r="N3" s="101"/>
      <c r="O3" s="101"/>
      <c r="P3" s="101"/>
      <c r="Q3" s="101"/>
      <c r="R3" s="101"/>
      <c r="S3" s="102"/>
    </row>
    <row r="4" spans="1:19" ht="12.75">
      <c r="A4" s="41"/>
      <c r="B4" s="42"/>
      <c r="C4" s="6"/>
      <c r="D4" s="43"/>
      <c r="E4" s="2"/>
      <c r="F4" s="42"/>
      <c r="G4" s="42"/>
      <c r="H4" s="42"/>
      <c r="I4" s="7"/>
      <c r="J4" s="44"/>
      <c r="K4" s="41"/>
      <c r="L4" s="6"/>
      <c r="M4" s="43"/>
      <c r="N4" s="2"/>
      <c r="O4" s="42"/>
      <c r="P4" s="42"/>
      <c r="Q4" s="42"/>
      <c r="R4" s="7"/>
      <c r="S4" s="44"/>
    </row>
    <row r="5" spans="1:19" ht="12.75">
      <c r="A5" s="41"/>
      <c r="B5" s="16" t="s">
        <v>69</v>
      </c>
      <c r="C5" s="16" t="s">
        <v>80</v>
      </c>
      <c r="D5" s="25" t="s">
        <v>80</v>
      </c>
      <c r="E5" s="26" t="s">
        <v>81</v>
      </c>
      <c r="F5" s="2" t="s">
        <v>105</v>
      </c>
      <c r="G5" s="16" t="s">
        <v>82</v>
      </c>
      <c r="H5" s="19"/>
      <c r="I5" s="7"/>
      <c r="J5" s="45"/>
      <c r="K5" s="56" t="s">
        <v>83</v>
      </c>
      <c r="L5" s="20" t="s">
        <v>84</v>
      </c>
      <c r="M5" s="27" t="s">
        <v>85</v>
      </c>
      <c r="N5" s="27" t="s">
        <v>86</v>
      </c>
      <c r="O5" s="27" t="s">
        <v>2</v>
      </c>
      <c r="P5" s="7" t="s">
        <v>87</v>
      </c>
      <c r="Q5" s="17" t="s">
        <v>88</v>
      </c>
      <c r="R5" s="27" t="s">
        <v>89</v>
      </c>
      <c r="S5" s="45"/>
    </row>
    <row r="6" spans="1:20" ht="12.75">
      <c r="A6" s="41"/>
      <c r="B6" s="20" t="s">
        <v>90</v>
      </c>
      <c r="C6" s="4" t="s">
        <v>91</v>
      </c>
      <c r="D6" s="24" t="s">
        <v>92</v>
      </c>
      <c r="E6" s="20" t="s">
        <v>93</v>
      </c>
      <c r="F6" s="4" t="s">
        <v>106</v>
      </c>
      <c r="G6" s="4" t="s">
        <v>94</v>
      </c>
      <c r="H6" s="4" t="s">
        <v>95</v>
      </c>
      <c r="I6" s="20" t="s">
        <v>96</v>
      </c>
      <c r="J6" s="46" t="s">
        <v>97</v>
      </c>
      <c r="K6" s="57" t="s">
        <v>98</v>
      </c>
      <c r="L6" s="20" t="s">
        <v>99</v>
      </c>
      <c r="M6" s="20" t="s">
        <v>6</v>
      </c>
      <c r="N6" s="20" t="s">
        <v>6</v>
      </c>
      <c r="O6" s="20" t="s">
        <v>6</v>
      </c>
      <c r="P6" s="20" t="s">
        <v>100</v>
      </c>
      <c r="Q6" s="18" t="s">
        <v>101</v>
      </c>
      <c r="R6" s="20" t="s">
        <v>102</v>
      </c>
      <c r="S6" s="46" t="s">
        <v>103</v>
      </c>
      <c r="T6" s="21"/>
    </row>
    <row r="7" spans="1:20" ht="25.5">
      <c r="A7" s="47" t="s">
        <v>104</v>
      </c>
      <c r="B7" s="28">
        <f aca="true" t="shared" si="0" ref="B7:S7">SUM(B9:B10)</f>
        <v>2777933969.88</v>
      </c>
      <c r="C7" s="28">
        <f t="shared" si="0"/>
        <v>883885381.72</v>
      </c>
      <c r="D7" s="28">
        <f t="shared" si="0"/>
        <v>100154987</v>
      </c>
      <c r="E7" s="28">
        <f t="shared" si="0"/>
        <v>111180893</v>
      </c>
      <c r="F7" s="28">
        <f t="shared" si="0"/>
        <v>535159313.77</v>
      </c>
      <c r="G7" s="28">
        <f t="shared" si="0"/>
        <v>11336532</v>
      </c>
      <c r="H7" s="28">
        <f t="shared" si="0"/>
        <v>52196604</v>
      </c>
      <c r="I7" s="28">
        <f t="shared" si="0"/>
        <v>21336098</v>
      </c>
      <c r="J7" s="48">
        <f t="shared" si="0"/>
        <v>21933409</v>
      </c>
      <c r="K7" s="58">
        <f t="shared" si="0"/>
        <v>287997595.14</v>
      </c>
      <c r="L7" s="28">
        <f t="shared" si="0"/>
        <v>193901385</v>
      </c>
      <c r="M7" s="28">
        <f t="shared" si="0"/>
        <v>115187387</v>
      </c>
      <c r="N7" s="28">
        <f t="shared" si="0"/>
        <v>228547247</v>
      </c>
      <c r="O7" s="28">
        <f t="shared" si="0"/>
        <v>48116693</v>
      </c>
      <c r="P7" s="28">
        <f t="shared" si="0"/>
        <v>28961313.25</v>
      </c>
      <c r="Q7" s="59">
        <f>SUM(Q9:Q10)</f>
        <v>30716156</v>
      </c>
      <c r="R7" s="28">
        <f t="shared" si="0"/>
        <v>10438999</v>
      </c>
      <c r="S7" s="48">
        <f t="shared" si="0"/>
        <v>96883976</v>
      </c>
      <c r="T7" s="5"/>
    </row>
    <row r="8" spans="1:19" ht="12.75">
      <c r="A8" s="49"/>
      <c r="B8" s="28"/>
      <c r="C8" s="28"/>
      <c r="D8" s="28"/>
      <c r="E8" s="28"/>
      <c r="F8" s="28"/>
      <c r="G8" s="28"/>
      <c r="H8" s="28"/>
      <c r="I8" s="28"/>
      <c r="J8" s="48"/>
      <c r="K8" s="58"/>
      <c r="L8" s="28"/>
      <c r="M8" s="28"/>
      <c r="N8" s="28"/>
      <c r="O8" s="28"/>
      <c r="P8" s="28"/>
      <c r="Q8" s="59"/>
      <c r="R8" s="28"/>
      <c r="S8" s="48"/>
    </row>
    <row r="9" spans="1:20" ht="12.75">
      <c r="A9" s="50" t="s">
        <v>8</v>
      </c>
      <c r="B9" s="28">
        <f>SUM(C9:S9)</f>
        <v>1846567969.5100002</v>
      </c>
      <c r="C9" s="28">
        <v>717143050.2</v>
      </c>
      <c r="D9" s="28">
        <v>69693389</v>
      </c>
      <c r="E9" s="28">
        <v>70957343</v>
      </c>
      <c r="F9" s="28">
        <v>281875391.77</v>
      </c>
      <c r="G9" s="28">
        <v>8077223</v>
      </c>
      <c r="H9" s="28">
        <v>24083093</v>
      </c>
      <c r="I9" s="28">
        <v>11305936</v>
      </c>
      <c r="J9" s="48">
        <v>14793352</v>
      </c>
      <c r="K9" s="58">
        <v>197334731.14</v>
      </c>
      <c r="L9" s="28">
        <v>159197558</v>
      </c>
      <c r="M9" s="28">
        <v>98776239</v>
      </c>
      <c r="N9" s="28">
        <v>67351918</v>
      </c>
      <c r="O9" s="28">
        <v>20511431</v>
      </c>
      <c r="P9" s="28">
        <v>18543651.4</v>
      </c>
      <c r="Q9" s="28">
        <v>13628434</v>
      </c>
      <c r="R9" s="28">
        <v>5727496</v>
      </c>
      <c r="S9" s="48">
        <v>67567733</v>
      </c>
      <c r="T9" s="5"/>
    </row>
    <row r="10" spans="1:20" ht="12.75">
      <c r="A10" s="50" t="s">
        <v>9</v>
      </c>
      <c r="B10" s="28">
        <f>SUM(C10:S10)</f>
        <v>931366000.37</v>
      </c>
      <c r="C10" s="28">
        <f aca="true" t="shared" si="1" ref="C10:S10">SUM(C13:C69)</f>
        <v>166742331.51999998</v>
      </c>
      <c r="D10" s="28">
        <f t="shared" si="1"/>
        <v>30461598</v>
      </c>
      <c r="E10" s="28">
        <f t="shared" si="1"/>
        <v>40223550</v>
      </c>
      <c r="F10" s="28">
        <f t="shared" si="1"/>
        <v>253283922</v>
      </c>
      <c r="G10" s="28">
        <f t="shared" si="1"/>
        <v>3259309</v>
      </c>
      <c r="H10" s="28">
        <f t="shared" si="1"/>
        <v>28113511</v>
      </c>
      <c r="I10" s="28">
        <f t="shared" si="1"/>
        <v>10030162</v>
      </c>
      <c r="J10" s="48">
        <f t="shared" si="1"/>
        <v>7140057</v>
      </c>
      <c r="K10" s="58">
        <f t="shared" si="1"/>
        <v>90662864</v>
      </c>
      <c r="L10" s="28">
        <f t="shared" si="1"/>
        <v>34703827</v>
      </c>
      <c r="M10" s="28">
        <f t="shared" si="1"/>
        <v>16411148</v>
      </c>
      <c r="N10" s="28">
        <f t="shared" si="1"/>
        <v>161195329</v>
      </c>
      <c r="O10" s="28">
        <f t="shared" si="1"/>
        <v>27605262</v>
      </c>
      <c r="P10" s="28">
        <f t="shared" si="1"/>
        <v>10417661.850000001</v>
      </c>
      <c r="Q10" s="59">
        <f>SUM(Q13:Q69)</f>
        <v>17087722</v>
      </c>
      <c r="R10" s="28">
        <f t="shared" si="1"/>
        <v>4711503</v>
      </c>
      <c r="S10" s="48">
        <f t="shared" si="1"/>
        <v>29316243</v>
      </c>
      <c r="T10" s="5"/>
    </row>
    <row r="11" spans="1:19" ht="12.75">
      <c r="A11" s="49"/>
      <c r="B11" s="28"/>
      <c r="C11" s="28"/>
      <c r="D11" s="28"/>
      <c r="E11" s="28"/>
      <c r="F11" s="28"/>
      <c r="G11" s="28"/>
      <c r="H11" s="28"/>
      <c r="I11" s="28"/>
      <c r="J11" s="48"/>
      <c r="K11" s="58"/>
      <c r="L11" s="28"/>
      <c r="M11" s="28"/>
      <c r="N11" s="28"/>
      <c r="O11" s="28"/>
      <c r="P11" s="28"/>
      <c r="Q11" s="59"/>
      <c r="R11" s="28"/>
      <c r="S11" s="48"/>
    </row>
    <row r="12" spans="1:19" ht="12.75">
      <c r="A12" s="51" t="s">
        <v>10</v>
      </c>
      <c r="B12" s="28"/>
      <c r="C12" s="28"/>
      <c r="D12" s="28"/>
      <c r="E12" s="28"/>
      <c r="F12" s="28"/>
      <c r="G12" s="28"/>
      <c r="H12" s="28"/>
      <c r="I12" s="28"/>
      <c r="J12" s="48"/>
      <c r="K12" s="58"/>
      <c r="L12" s="28"/>
      <c r="M12" s="28"/>
      <c r="N12" s="28"/>
      <c r="O12" s="28"/>
      <c r="P12" s="28"/>
      <c r="Q12" s="59"/>
      <c r="R12" s="28"/>
      <c r="S12" s="48"/>
    </row>
    <row r="13" spans="1:20" ht="12.75">
      <c r="A13" s="52" t="s">
        <v>11</v>
      </c>
      <c r="B13" s="28">
        <f aca="true" t="shared" si="2" ref="B13:B69">SUM(C13:S13)</f>
        <v>25734864</v>
      </c>
      <c r="C13" s="28">
        <v>3736485</v>
      </c>
      <c r="D13" s="28">
        <v>608598</v>
      </c>
      <c r="E13" s="28">
        <v>1284518</v>
      </c>
      <c r="F13" s="28">
        <v>6216214</v>
      </c>
      <c r="G13" s="28">
        <v>132131</v>
      </c>
      <c r="H13" s="28">
        <v>289135</v>
      </c>
      <c r="I13" s="28">
        <v>290408</v>
      </c>
      <c r="J13" s="48">
        <v>206016</v>
      </c>
      <c r="K13" s="58">
        <v>2769749</v>
      </c>
      <c r="L13" s="28">
        <v>777769</v>
      </c>
      <c r="M13" s="28">
        <v>832853</v>
      </c>
      <c r="N13" s="28">
        <v>5659730</v>
      </c>
      <c r="O13" s="28">
        <v>842756</v>
      </c>
      <c r="P13" s="28">
        <v>401811</v>
      </c>
      <c r="Q13" s="28">
        <v>448244</v>
      </c>
      <c r="R13" s="28">
        <v>135627</v>
      </c>
      <c r="S13" s="48">
        <v>1102820</v>
      </c>
      <c r="T13" s="5"/>
    </row>
    <row r="14" spans="1:20" ht="12.75">
      <c r="A14" s="52" t="s">
        <v>12</v>
      </c>
      <c r="B14" s="28">
        <f t="shared" si="2"/>
        <v>3766462</v>
      </c>
      <c r="C14" s="28">
        <v>329577</v>
      </c>
      <c r="D14" s="28">
        <v>142195</v>
      </c>
      <c r="E14" s="28">
        <v>275564</v>
      </c>
      <c r="F14" s="28">
        <v>975596</v>
      </c>
      <c r="G14" s="28">
        <v>33651</v>
      </c>
      <c r="H14" s="28">
        <v>0</v>
      </c>
      <c r="I14" s="28">
        <v>46702</v>
      </c>
      <c r="J14" s="48">
        <v>24448</v>
      </c>
      <c r="K14" s="58">
        <v>510521</v>
      </c>
      <c r="L14" s="28">
        <v>60579</v>
      </c>
      <c r="M14" s="28">
        <v>44356</v>
      </c>
      <c r="N14" s="28">
        <v>828153</v>
      </c>
      <c r="O14" s="28">
        <v>201918</v>
      </c>
      <c r="P14" s="28">
        <v>459</v>
      </c>
      <c r="Q14" s="28">
        <v>127439</v>
      </c>
      <c r="R14" s="28">
        <v>34048</v>
      </c>
      <c r="S14" s="48">
        <v>131256</v>
      </c>
      <c r="T14" s="5"/>
    </row>
    <row r="15" spans="1:20" ht="12.75">
      <c r="A15" s="52" t="s">
        <v>13</v>
      </c>
      <c r="B15" s="28">
        <f t="shared" si="2"/>
        <v>17193381.83</v>
      </c>
      <c r="C15" s="28">
        <v>2506924.83</v>
      </c>
      <c r="D15" s="28">
        <v>804266</v>
      </c>
      <c r="E15" s="28">
        <v>290762</v>
      </c>
      <c r="F15" s="28">
        <v>5520898</v>
      </c>
      <c r="G15" s="28">
        <v>119601</v>
      </c>
      <c r="H15" s="28">
        <v>146525</v>
      </c>
      <c r="I15" s="28">
        <v>350049</v>
      </c>
      <c r="J15" s="48">
        <v>157335</v>
      </c>
      <c r="K15" s="58">
        <v>1994197</v>
      </c>
      <c r="L15" s="28">
        <v>426874</v>
      </c>
      <c r="M15" s="28">
        <v>109606</v>
      </c>
      <c r="N15" s="28">
        <v>2808780</v>
      </c>
      <c r="O15" s="28">
        <v>722104</v>
      </c>
      <c r="P15" s="28">
        <v>190239</v>
      </c>
      <c r="Q15" s="28">
        <v>387824</v>
      </c>
      <c r="R15" s="28">
        <v>153145</v>
      </c>
      <c r="S15" s="48">
        <v>504252</v>
      </c>
      <c r="T15" s="5"/>
    </row>
    <row r="16" spans="1:20" ht="12.75">
      <c r="A16" s="52" t="s">
        <v>14</v>
      </c>
      <c r="B16" s="28">
        <f t="shared" si="2"/>
        <v>6716953</v>
      </c>
      <c r="C16" s="28">
        <v>533760</v>
      </c>
      <c r="D16" s="28">
        <v>156054</v>
      </c>
      <c r="E16" s="28">
        <v>456376</v>
      </c>
      <c r="F16" s="28">
        <v>1762607</v>
      </c>
      <c r="G16" s="28">
        <v>20800</v>
      </c>
      <c r="H16" s="28">
        <v>99642</v>
      </c>
      <c r="I16" s="28">
        <v>46422</v>
      </c>
      <c r="J16" s="48">
        <v>59208</v>
      </c>
      <c r="K16" s="58">
        <v>920698</v>
      </c>
      <c r="L16" s="28">
        <v>116832</v>
      </c>
      <c r="M16" s="28">
        <v>270452</v>
      </c>
      <c r="N16" s="28">
        <v>1134980</v>
      </c>
      <c r="O16" s="28">
        <v>553274</v>
      </c>
      <c r="P16" s="28">
        <v>106744</v>
      </c>
      <c r="Q16" s="28">
        <v>243034</v>
      </c>
      <c r="R16" s="28">
        <v>38252</v>
      </c>
      <c r="S16" s="48">
        <v>197818</v>
      </c>
      <c r="T16" s="5"/>
    </row>
    <row r="17" spans="1:20" ht="12.75">
      <c r="A17" s="52" t="s">
        <v>15</v>
      </c>
      <c r="B17" s="28">
        <f t="shared" si="2"/>
        <v>6401396</v>
      </c>
      <c r="C17" s="28">
        <v>1048293</v>
      </c>
      <c r="D17" s="28">
        <v>200692</v>
      </c>
      <c r="E17" s="28">
        <v>395845</v>
      </c>
      <c r="F17" s="28">
        <v>1582795</v>
      </c>
      <c r="G17" s="28">
        <v>22058</v>
      </c>
      <c r="H17" s="28">
        <v>38539</v>
      </c>
      <c r="I17" s="28">
        <v>164736</v>
      </c>
      <c r="J17" s="48">
        <v>99840</v>
      </c>
      <c r="K17" s="58">
        <v>712255</v>
      </c>
      <c r="L17" s="28">
        <v>67259</v>
      </c>
      <c r="M17" s="28">
        <v>20824</v>
      </c>
      <c r="N17" s="28">
        <v>1526981</v>
      </c>
      <c r="O17" s="28">
        <v>109361</v>
      </c>
      <c r="P17" s="28">
        <v>29159</v>
      </c>
      <c r="Q17" s="28">
        <v>138068</v>
      </c>
      <c r="R17" s="28">
        <v>83038</v>
      </c>
      <c r="S17" s="48">
        <v>161653</v>
      </c>
      <c r="T17" s="5"/>
    </row>
    <row r="18" spans="1:20" ht="12.75">
      <c r="A18" s="52" t="s">
        <v>16</v>
      </c>
      <c r="B18" s="28">
        <f t="shared" si="2"/>
        <v>11198117</v>
      </c>
      <c r="C18" s="28">
        <v>756683</v>
      </c>
      <c r="D18" s="28">
        <v>273282</v>
      </c>
      <c r="E18" s="28">
        <v>653108</v>
      </c>
      <c r="F18" s="28">
        <v>2693594</v>
      </c>
      <c r="G18" s="28">
        <v>6826</v>
      </c>
      <c r="H18" s="28">
        <v>472004</v>
      </c>
      <c r="I18" s="28">
        <v>152316</v>
      </c>
      <c r="J18" s="48">
        <v>175977</v>
      </c>
      <c r="K18" s="58">
        <v>1799536</v>
      </c>
      <c r="L18" s="28">
        <v>262823</v>
      </c>
      <c r="M18" s="28">
        <v>109650</v>
      </c>
      <c r="N18" s="28">
        <v>2271432</v>
      </c>
      <c r="O18" s="28">
        <v>485444</v>
      </c>
      <c r="P18" s="28">
        <v>229376</v>
      </c>
      <c r="Q18" s="28">
        <v>297787</v>
      </c>
      <c r="R18" s="28">
        <v>72379</v>
      </c>
      <c r="S18" s="48">
        <v>485900</v>
      </c>
      <c r="T18" s="5"/>
    </row>
    <row r="19" spans="1:20" ht="12.75">
      <c r="A19" s="52" t="s">
        <v>17</v>
      </c>
      <c r="B19" s="28">
        <f t="shared" si="2"/>
        <v>8586704</v>
      </c>
      <c r="C19" s="28">
        <v>1927587</v>
      </c>
      <c r="D19" s="28">
        <v>398039</v>
      </c>
      <c r="E19" s="28">
        <v>487064</v>
      </c>
      <c r="F19" s="28">
        <v>828184</v>
      </c>
      <c r="G19" s="28">
        <v>51836</v>
      </c>
      <c r="H19" s="28">
        <v>523397</v>
      </c>
      <c r="I19" s="28">
        <v>326330</v>
      </c>
      <c r="J19" s="48">
        <v>79559</v>
      </c>
      <c r="K19" s="58">
        <v>1155778</v>
      </c>
      <c r="L19" s="28">
        <v>189767</v>
      </c>
      <c r="M19" s="28">
        <v>114306</v>
      </c>
      <c r="N19" s="28">
        <v>1561655</v>
      </c>
      <c r="O19" s="28">
        <v>318680</v>
      </c>
      <c r="P19" s="28">
        <v>20207</v>
      </c>
      <c r="Q19" s="28">
        <v>213501</v>
      </c>
      <c r="R19" s="28">
        <v>147091</v>
      </c>
      <c r="S19" s="48">
        <v>243723</v>
      </c>
      <c r="T19" s="5"/>
    </row>
    <row r="20" spans="1:20" ht="12.75">
      <c r="A20" s="52" t="s">
        <v>18</v>
      </c>
      <c r="B20" s="28">
        <f t="shared" si="2"/>
        <v>5039657</v>
      </c>
      <c r="C20" s="28">
        <v>692032</v>
      </c>
      <c r="D20" s="28">
        <v>349234</v>
      </c>
      <c r="E20" s="28">
        <v>176553</v>
      </c>
      <c r="F20" s="28">
        <v>1767116</v>
      </c>
      <c r="G20" s="28">
        <v>9456</v>
      </c>
      <c r="H20" s="28">
        <v>14609</v>
      </c>
      <c r="I20" s="28">
        <v>142539</v>
      </c>
      <c r="J20" s="48">
        <v>57389</v>
      </c>
      <c r="K20" s="58">
        <v>616027</v>
      </c>
      <c r="L20" s="28">
        <v>124958</v>
      </c>
      <c r="M20" s="28">
        <v>200</v>
      </c>
      <c r="N20" s="28">
        <v>633880</v>
      </c>
      <c r="O20" s="28">
        <v>177164</v>
      </c>
      <c r="P20" s="28">
        <v>71968</v>
      </c>
      <c r="Q20" s="28">
        <v>60504</v>
      </c>
      <c r="R20" s="28">
        <v>50329</v>
      </c>
      <c r="S20" s="48">
        <v>95699</v>
      </c>
      <c r="T20" s="5"/>
    </row>
    <row r="21" spans="1:20" ht="12.75">
      <c r="A21" s="52" t="s">
        <v>19</v>
      </c>
      <c r="B21" s="28">
        <f t="shared" si="2"/>
        <v>8753943</v>
      </c>
      <c r="C21" s="28">
        <v>1450620</v>
      </c>
      <c r="D21" s="28">
        <v>487688</v>
      </c>
      <c r="E21" s="28">
        <v>277663</v>
      </c>
      <c r="F21" s="28">
        <v>1266396</v>
      </c>
      <c r="G21" s="28">
        <v>13395</v>
      </c>
      <c r="H21" s="28">
        <v>54107</v>
      </c>
      <c r="I21" s="28">
        <v>277592</v>
      </c>
      <c r="J21" s="48">
        <v>100219</v>
      </c>
      <c r="K21" s="58">
        <v>1086038</v>
      </c>
      <c r="L21" s="28">
        <v>180806</v>
      </c>
      <c r="M21" s="28">
        <v>185044</v>
      </c>
      <c r="N21" s="28">
        <v>2059483</v>
      </c>
      <c r="O21" s="28">
        <v>872682</v>
      </c>
      <c r="P21" s="28">
        <v>25811</v>
      </c>
      <c r="Q21" s="28">
        <v>180810</v>
      </c>
      <c r="R21" s="28">
        <v>121948</v>
      </c>
      <c r="S21" s="48">
        <v>113641</v>
      </c>
      <c r="T21" s="5"/>
    </row>
    <row r="22" spans="1:20" ht="12.75">
      <c r="A22" s="52" t="s">
        <v>20</v>
      </c>
      <c r="B22" s="28">
        <f t="shared" si="2"/>
        <v>5382706</v>
      </c>
      <c r="C22" s="28">
        <v>729791</v>
      </c>
      <c r="D22" s="28">
        <v>85764</v>
      </c>
      <c r="E22" s="28">
        <v>206026</v>
      </c>
      <c r="F22" s="28">
        <v>1753682</v>
      </c>
      <c r="G22" s="28">
        <v>53387</v>
      </c>
      <c r="H22" s="28">
        <v>131101</v>
      </c>
      <c r="I22" s="28">
        <v>53738</v>
      </c>
      <c r="J22" s="48">
        <v>73914</v>
      </c>
      <c r="K22" s="58">
        <v>523269</v>
      </c>
      <c r="L22" s="28">
        <v>191804</v>
      </c>
      <c r="M22" s="28">
        <v>139070</v>
      </c>
      <c r="N22" s="28">
        <v>966274</v>
      </c>
      <c r="O22" s="28">
        <v>141423</v>
      </c>
      <c r="P22" s="28">
        <v>83389</v>
      </c>
      <c r="Q22" s="28">
        <v>106609</v>
      </c>
      <c r="R22" s="28">
        <v>28577</v>
      </c>
      <c r="S22" s="48">
        <v>114888</v>
      </c>
      <c r="T22" s="5"/>
    </row>
    <row r="23" spans="1:20" ht="12.75">
      <c r="A23" s="52" t="s">
        <v>21</v>
      </c>
      <c r="B23" s="28">
        <f t="shared" si="2"/>
        <v>3501980</v>
      </c>
      <c r="C23" s="28">
        <v>303674</v>
      </c>
      <c r="D23" s="28">
        <v>96032</v>
      </c>
      <c r="E23" s="28">
        <v>231983</v>
      </c>
      <c r="F23" s="28">
        <v>664943</v>
      </c>
      <c r="G23" s="28">
        <v>29213</v>
      </c>
      <c r="H23" s="28">
        <v>27892</v>
      </c>
      <c r="I23" s="28">
        <v>64755</v>
      </c>
      <c r="J23" s="48">
        <v>57764</v>
      </c>
      <c r="K23" s="58">
        <v>498418</v>
      </c>
      <c r="L23" s="28">
        <v>80019</v>
      </c>
      <c r="M23" s="28">
        <v>94411</v>
      </c>
      <c r="N23" s="28">
        <v>996277</v>
      </c>
      <c r="O23" s="28">
        <v>95089</v>
      </c>
      <c r="P23" s="28">
        <v>63192</v>
      </c>
      <c r="Q23" s="28">
        <v>83371</v>
      </c>
      <c r="R23" s="28">
        <v>29556</v>
      </c>
      <c r="S23" s="48">
        <v>85391</v>
      </c>
      <c r="T23" s="5"/>
    </row>
    <row r="24" spans="1:20" ht="12.75">
      <c r="A24" s="52" t="s">
        <v>22</v>
      </c>
      <c r="B24" s="28">
        <f t="shared" si="2"/>
        <v>3224068</v>
      </c>
      <c r="C24" s="28">
        <v>442270</v>
      </c>
      <c r="D24" s="28">
        <v>256185</v>
      </c>
      <c r="E24" s="28">
        <v>88590</v>
      </c>
      <c r="F24" s="28">
        <v>635680</v>
      </c>
      <c r="G24" s="28">
        <v>6712</v>
      </c>
      <c r="H24" s="28">
        <v>46524</v>
      </c>
      <c r="I24" s="28">
        <v>79396</v>
      </c>
      <c r="J24" s="48">
        <v>40943</v>
      </c>
      <c r="K24" s="58">
        <v>397089</v>
      </c>
      <c r="L24" s="28">
        <v>131554</v>
      </c>
      <c r="M24" s="28">
        <v>56063</v>
      </c>
      <c r="N24" s="28">
        <v>565371</v>
      </c>
      <c r="O24" s="28">
        <v>180925</v>
      </c>
      <c r="P24" s="28">
        <v>110110</v>
      </c>
      <c r="Q24" s="28">
        <v>49936</v>
      </c>
      <c r="R24" s="28">
        <v>42273</v>
      </c>
      <c r="S24" s="48">
        <v>94447</v>
      </c>
      <c r="T24" s="5"/>
    </row>
    <row r="25" spans="1:20" ht="12.75">
      <c r="A25" s="52" t="s">
        <v>23</v>
      </c>
      <c r="B25" s="28">
        <f t="shared" si="2"/>
        <v>22233916</v>
      </c>
      <c r="C25" s="28">
        <v>2428164</v>
      </c>
      <c r="D25" s="28">
        <v>362508</v>
      </c>
      <c r="E25" s="28">
        <v>1643327</v>
      </c>
      <c r="F25" s="28">
        <v>8049801</v>
      </c>
      <c r="G25" s="28">
        <v>117549</v>
      </c>
      <c r="H25" s="28">
        <v>748839</v>
      </c>
      <c r="I25" s="28">
        <v>207602</v>
      </c>
      <c r="J25" s="48">
        <v>122716</v>
      </c>
      <c r="K25" s="58">
        <v>1743705</v>
      </c>
      <c r="L25" s="28">
        <v>722739</v>
      </c>
      <c r="M25" s="28">
        <v>130197</v>
      </c>
      <c r="N25" s="28">
        <v>3783574</v>
      </c>
      <c r="O25" s="28">
        <v>349568</v>
      </c>
      <c r="P25" s="28">
        <v>432421</v>
      </c>
      <c r="Q25" s="28">
        <v>506278</v>
      </c>
      <c r="R25" s="28">
        <v>80213</v>
      </c>
      <c r="S25" s="48">
        <v>804715</v>
      </c>
      <c r="T25" s="5"/>
    </row>
    <row r="26" spans="1:20" ht="12.75">
      <c r="A26" s="52" t="s">
        <v>24</v>
      </c>
      <c r="B26" s="28">
        <f t="shared" si="2"/>
        <v>75364116.42</v>
      </c>
      <c r="C26" s="28">
        <v>15419602.42</v>
      </c>
      <c r="D26" s="28">
        <v>2948151</v>
      </c>
      <c r="E26" s="28">
        <v>4236277</v>
      </c>
      <c r="F26" s="28">
        <v>15716798</v>
      </c>
      <c r="G26" s="28">
        <v>228798</v>
      </c>
      <c r="H26" s="28">
        <v>1724158</v>
      </c>
      <c r="I26" s="28">
        <v>778800</v>
      </c>
      <c r="J26" s="48">
        <v>990930</v>
      </c>
      <c r="K26" s="58">
        <v>8875233</v>
      </c>
      <c r="L26" s="28">
        <v>1577705</v>
      </c>
      <c r="M26" s="28">
        <v>972280</v>
      </c>
      <c r="N26" s="28">
        <v>14748229</v>
      </c>
      <c r="O26" s="28">
        <v>2054146</v>
      </c>
      <c r="P26" s="28">
        <v>635625</v>
      </c>
      <c r="Q26" s="28">
        <v>1602869</v>
      </c>
      <c r="R26" s="28">
        <v>363036</v>
      </c>
      <c r="S26" s="48">
        <v>2491479</v>
      </c>
      <c r="T26" s="5"/>
    </row>
    <row r="27" spans="1:20" ht="12.75">
      <c r="A27" s="52" t="s">
        <v>25</v>
      </c>
      <c r="B27" s="28">
        <f t="shared" si="2"/>
        <v>3095383</v>
      </c>
      <c r="C27" s="28">
        <v>215748</v>
      </c>
      <c r="D27" s="28">
        <v>183995</v>
      </c>
      <c r="E27" s="28">
        <v>170789</v>
      </c>
      <c r="F27" s="28">
        <v>738576</v>
      </c>
      <c r="G27" s="28">
        <v>4797</v>
      </c>
      <c r="H27" s="28">
        <v>22302</v>
      </c>
      <c r="I27" s="28">
        <v>57241</v>
      </c>
      <c r="J27" s="48">
        <v>17129</v>
      </c>
      <c r="K27" s="58">
        <v>321940</v>
      </c>
      <c r="L27" s="28">
        <v>47484</v>
      </c>
      <c r="M27" s="28">
        <v>50680</v>
      </c>
      <c r="N27" s="28">
        <v>1021022</v>
      </c>
      <c r="O27" s="28">
        <v>44371</v>
      </c>
      <c r="P27" s="28">
        <v>21607</v>
      </c>
      <c r="Q27" s="28">
        <v>50257</v>
      </c>
      <c r="R27" s="28">
        <v>35988</v>
      </c>
      <c r="S27" s="48">
        <v>91457</v>
      </c>
      <c r="T27" s="5"/>
    </row>
    <row r="28" spans="1:20" ht="12.75">
      <c r="A28" s="52" t="s">
        <v>26</v>
      </c>
      <c r="B28" s="28">
        <f t="shared" si="2"/>
        <v>4963652</v>
      </c>
      <c r="C28" s="28">
        <v>646336</v>
      </c>
      <c r="D28" s="28">
        <v>338646</v>
      </c>
      <c r="E28" s="28">
        <v>276000</v>
      </c>
      <c r="F28" s="28">
        <v>680915</v>
      </c>
      <c r="G28" s="28">
        <v>6654</v>
      </c>
      <c r="H28" s="28">
        <v>112837</v>
      </c>
      <c r="I28" s="28">
        <v>120074</v>
      </c>
      <c r="J28" s="48">
        <v>51889</v>
      </c>
      <c r="K28" s="58">
        <v>585195</v>
      </c>
      <c r="L28" s="28">
        <v>283472</v>
      </c>
      <c r="M28" s="28">
        <v>129236</v>
      </c>
      <c r="N28" s="28">
        <v>1334643</v>
      </c>
      <c r="O28" s="28">
        <v>72311</v>
      </c>
      <c r="P28" s="28">
        <v>34316</v>
      </c>
      <c r="Q28" s="28">
        <v>120386</v>
      </c>
      <c r="R28" s="28">
        <v>68335</v>
      </c>
      <c r="S28" s="48">
        <v>102407</v>
      </c>
      <c r="T28" s="5"/>
    </row>
    <row r="29" spans="1:20" ht="12.75">
      <c r="A29" s="52" t="s">
        <v>27</v>
      </c>
      <c r="B29" s="28">
        <f t="shared" si="2"/>
        <v>6803143</v>
      </c>
      <c r="C29" s="28">
        <v>683770</v>
      </c>
      <c r="D29" s="28">
        <v>215610</v>
      </c>
      <c r="E29" s="28">
        <v>231943</v>
      </c>
      <c r="F29" s="28">
        <v>1265228</v>
      </c>
      <c r="G29" s="28">
        <v>23966</v>
      </c>
      <c r="H29" s="28">
        <v>22397</v>
      </c>
      <c r="I29" s="28">
        <v>106536</v>
      </c>
      <c r="J29" s="48">
        <v>58477</v>
      </c>
      <c r="K29" s="58">
        <v>752343</v>
      </c>
      <c r="L29" s="28">
        <v>236592</v>
      </c>
      <c r="M29" s="28">
        <v>59391</v>
      </c>
      <c r="N29" s="28">
        <v>2509430</v>
      </c>
      <c r="O29" s="28">
        <v>225956</v>
      </c>
      <c r="P29" s="28">
        <v>90610</v>
      </c>
      <c r="Q29" s="28">
        <v>96893</v>
      </c>
      <c r="R29" s="28">
        <v>50047</v>
      </c>
      <c r="S29" s="48">
        <v>173954</v>
      </c>
      <c r="T29" s="5"/>
    </row>
    <row r="30" spans="1:20" ht="12.75">
      <c r="A30" s="52" t="s">
        <v>28</v>
      </c>
      <c r="B30" s="28">
        <f t="shared" si="2"/>
        <v>3262344</v>
      </c>
      <c r="C30" s="28">
        <v>263832</v>
      </c>
      <c r="D30" s="28">
        <v>53040</v>
      </c>
      <c r="E30" s="28">
        <v>271957</v>
      </c>
      <c r="F30" s="28">
        <v>784205</v>
      </c>
      <c r="G30" s="28">
        <v>10179</v>
      </c>
      <c r="H30" s="28">
        <v>157176</v>
      </c>
      <c r="I30" s="28">
        <v>34352</v>
      </c>
      <c r="J30" s="48">
        <v>34770</v>
      </c>
      <c r="K30" s="58">
        <v>468285</v>
      </c>
      <c r="L30" s="28">
        <v>60995</v>
      </c>
      <c r="M30" s="28">
        <v>49516</v>
      </c>
      <c r="N30" s="28">
        <v>624785</v>
      </c>
      <c r="O30" s="28">
        <v>263676</v>
      </c>
      <c r="P30" s="28">
        <v>26371</v>
      </c>
      <c r="Q30" s="28">
        <v>78165</v>
      </c>
      <c r="R30" s="28">
        <v>19790</v>
      </c>
      <c r="S30" s="48">
        <v>61250</v>
      </c>
      <c r="T30" s="5"/>
    </row>
    <row r="31" spans="1:20" ht="12.75">
      <c r="A31" s="52" t="s">
        <v>29</v>
      </c>
      <c r="B31" s="28">
        <f t="shared" si="2"/>
        <v>3640370</v>
      </c>
      <c r="C31" s="28">
        <v>571753</v>
      </c>
      <c r="D31" s="28">
        <v>71068</v>
      </c>
      <c r="E31" s="28">
        <v>242663</v>
      </c>
      <c r="F31" s="28">
        <v>993769</v>
      </c>
      <c r="G31" s="28">
        <v>38953</v>
      </c>
      <c r="H31" s="28">
        <v>87335</v>
      </c>
      <c r="I31" s="28">
        <v>8393</v>
      </c>
      <c r="J31" s="48">
        <v>50735</v>
      </c>
      <c r="K31" s="58">
        <v>509141</v>
      </c>
      <c r="L31" s="28">
        <v>82835</v>
      </c>
      <c r="M31" s="28">
        <v>74582</v>
      </c>
      <c r="N31" s="28">
        <v>575335</v>
      </c>
      <c r="O31" s="28">
        <v>98724</v>
      </c>
      <c r="P31" s="28">
        <v>38165</v>
      </c>
      <c r="Q31" s="28">
        <v>73558</v>
      </c>
      <c r="R31" s="28">
        <v>25097</v>
      </c>
      <c r="S31" s="48">
        <v>98264</v>
      </c>
      <c r="T31" s="5"/>
    </row>
    <row r="32" spans="1:20" ht="12.75">
      <c r="A32" s="52" t="s">
        <v>30</v>
      </c>
      <c r="B32" s="28">
        <f t="shared" si="2"/>
        <v>224415</v>
      </c>
      <c r="C32" s="28">
        <v>-280</v>
      </c>
      <c r="D32" s="28">
        <v>12753</v>
      </c>
      <c r="E32" s="28">
        <v>5600</v>
      </c>
      <c r="F32" s="28">
        <v>104210</v>
      </c>
      <c r="G32" s="28">
        <v>797</v>
      </c>
      <c r="H32" s="28">
        <v>0</v>
      </c>
      <c r="I32" s="28">
        <v>1089</v>
      </c>
      <c r="J32" s="48">
        <v>2360</v>
      </c>
      <c r="K32" s="58">
        <v>35604</v>
      </c>
      <c r="L32" s="28">
        <v>8290</v>
      </c>
      <c r="M32" s="28">
        <v>4407</v>
      </c>
      <c r="N32" s="28">
        <v>36112</v>
      </c>
      <c r="O32" s="28">
        <v>2995</v>
      </c>
      <c r="P32" s="28">
        <v>445</v>
      </c>
      <c r="Q32" s="28">
        <v>2518</v>
      </c>
      <c r="R32" s="28">
        <v>1249</v>
      </c>
      <c r="S32" s="48">
        <v>6266</v>
      </c>
      <c r="T32" s="5"/>
    </row>
    <row r="33" spans="1:20" ht="12.75">
      <c r="A33" s="52" t="s">
        <v>31</v>
      </c>
      <c r="B33" s="28">
        <f t="shared" si="2"/>
        <v>5416498</v>
      </c>
      <c r="C33" s="28">
        <v>373628</v>
      </c>
      <c r="D33" s="28">
        <v>144236</v>
      </c>
      <c r="E33" s="28">
        <v>315765</v>
      </c>
      <c r="F33" s="28">
        <v>1969559</v>
      </c>
      <c r="G33" s="28">
        <v>78914</v>
      </c>
      <c r="H33" s="28">
        <v>52396</v>
      </c>
      <c r="I33" s="28">
        <v>63062</v>
      </c>
      <c r="J33" s="48">
        <v>76361</v>
      </c>
      <c r="K33" s="58">
        <v>663225</v>
      </c>
      <c r="L33" s="28">
        <v>63245</v>
      </c>
      <c r="M33" s="28">
        <v>22814</v>
      </c>
      <c r="N33" s="28">
        <v>1141965</v>
      </c>
      <c r="O33" s="28">
        <v>85298</v>
      </c>
      <c r="P33" s="28">
        <v>17388</v>
      </c>
      <c r="Q33" s="28">
        <v>108493</v>
      </c>
      <c r="R33" s="28">
        <v>30824</v>
      </c>
      <c r="S33" s="48">
        <v>209325</v>
      </c>
      <c r="T33" s="5"/>
    </row>
    <row r="34" spans="1:20" ht="12.75">
      <c r="A34" s="52" t="s">
        <v>32</v>
      </c>
      <c r="B34" s="28">
        <f t="shared" si="2"/>
        <v>8341679</v>
      </c>
      <c r="C34" s="28">
        <v>1052613</v>
      </c>
      <c r="D34" s="28">
        <v>363059</v>
      </c>
      <c r="E34" s="28">
        <v>410501</v>
      </c>
      <c r="F34" s="28">
        <v>2571931</v>
      </c>
      <c r="G34" s="28">
        <v>47917</v>
      </c>
      <c r="H34" s="28">
        <v>194643</v>
      </c>
      <c r="I34" s="28">
        <v>239685</v>
      </c>
      <c r="J34" s="48">
        <v>109633</v>
      </c>
      <c r="K34" s="58">
        <v>1179918</v>
      </c>
      <c r="L34" s="28">
        <v>211731</v>
      </c>
      <c r="M34" s="28">
        <v>180488</v>
      </c>
      <c r="N34" s="28">
        <v>1044558</v>
      </c>
      <c r="O34" s="28">
        <v>174145</v>
      </c>
      <c r="P34" s="28">
        <v>85757</v>
      </c>
      <c r="Q34" s="28">
        <v>202271</v>
      </c>
      <c r="R34" s="28">
        <v>120682</v>
      </c>
      <c r="S34" s="48">
        <v>152147</v>
      </c>
      <c r="T34" s="5"/>
    </row>
    <row r="35" spans="1:20" ht="12.75">
      <c r="A35" s="52" t="s">
        <v>33</v>
      </c>
      <c r="B35" s="28">
        <f t="shared" si="2"/>
        <v>3308935</v>
      </c>
      <c r="C35" s="28">
        <v>1469977</v>
      </c>
      <c r="D35" s="28">
        <v>95531</v>
      </c>
      <c r="E35" s="28">
        <v>231093</v>
      </c>
      <c r="F35" s="28">
        <v>388705</v>
      </c>
      <c r="G35" s="28">
        <v>1666</v>
      </c>
      <c r="H35" s="28">
        <v>67111</v>
      </c>
      <c r="I35" s="28">
        <v>56574</v>
      </c>
      <c r="J35" s="48">
        <v>23727</v>
      </c>
      <c r="K35" s="58">
        <v>244143</v>
      </c>
      <c r="L35" s="28">
        <v>78661</v>
      </c>
      <c r="M35" s="28">
        <v>2718</v>
      </c>
      <c r="N35" s="28">
        <v>501143</v>
      </c>
      <c r="O35" s="28">
        <v>33744</v>
      </c>
      <c r="P35" s="28">
        <v>678</v>
      </c>
      <c r="Q35" s="28">
        <v>42802</v>
      </c>
      <c r="R35" s="28">
        <v>27221</v>
      </c>
      <c r="S35" s="48">
        <v>43441</v>
      </c>
      <c r="T35" s="5"/>
    </row>
    <row r="36" spans="1:20" ht="12.75">
      <c r="A36" s="52" t="s">
        <v>34</v>
      </c>
      <c r="B36" s="28">
        <f t="shared" si="2"/>
        <v>4009466</v>
      </c>
      <c r="C36" s="28">
        <v>272405</v>
      </c>
      <c r="D36" s="28">
        <v>12684</v>
      </c>
      <c r="E36" s="28">
        <v>116352</v>
      </c>
      <c r="F36" s="28">
        <v>1504440</v>
      </c>
      <c r="G36" s="28">
        <v>28887</v>
      </c>
      <c r="H36" s="28">
        <v>23931</v>
      </c>
      <c r="I36" s="28">
        <v>35375</v>
      </c>
      <c r="J36" s="48">
        <v>22035</v>
      </c>
      <c r="K36" s="58">
        <v>472367</v>
      </c>
      <c r="L36" s="28">
        <v>12745</v>
      </c>
      <c r="M36" s="28">
        <v>22663</v>
      </c>
      <c r="N36" s="28">
        <v>1253853</v>
      </c>
      <c r="O36" s="28">
        <v>33324</v>
      </c>
      <c r="P36" s="28">
        <v>31908</v>
      </c>
      <c r="Q36" s="28">
        <v>87132</v>
      </c>
      <c r="R36" s="28">
        <v>31757</v>
      </c>
      <c r="S36" s="48">
        <v>47608</v>
      </c>
      <c r="T36" s="5"/>
    </row>
    <row r="37" spans="1:20" ht="12.75">
      <c r="A37" s="52" t="s">
        <v>35</v>
      </c>
      <c r="B37" s="28">
        <f t="shared" si="2"/>
        <v>5709136</v>
      </c>
      <c r="C37" s="28">
        <v>543180</v>
      </c>
      <c r="D37" s="28">
        <v>218519</v>
      </c>
      <c r="E37" s="28">
        <v>347655</v>
      </c>
      <c r="F37" s="28">
        <v>1591703</v>
      </c>
      <c r="G37" s="28">
        <v>16875</v>
      </c>
      <c r="H37" s="28">
        <v>54729</v>
      </c>
      <c r="I37" s="28">
        <v>139166</v>
      </c>
      <c r="J37" s="48">
        <v>69034</v>
      </c>
      <c r="K37" s="58">
        <v>542078</v>
      </c>
      <c r="L37" s="28">
        <v>114607</v>
      </c>
      <c r="M37" s="28">
        <v>45980</v>
      </c>
      <c r="N37" s="28">
        <v>1466861</v>
      </c>
      <c r="O37" s="28">
        <v>124199</v>
      </c>
      <c r="P37" s="28">
        <v>54603</v>
      </c>
      <c r="Q37" s="28">
        <v>157128</v>
      </c>
      <c r="R37" s="28">
        <v>56564</v>
      </c>
      <c r="S37" s="48">
        <v>166255</v>
      </c>
      <c r="T37" s="5"/>
    </row>
    <row r="38" spans="1:20" ht="12.75">
      <c r="A38" s="52" t="s">
        <v>36</v>
      </c>
      <c r="B38" s="28">
        <f t="shared" si="2"/>
        <v>64272583.66</v>
      </c>
      <c r="C38" s="28">
        <v>8255481.66</v>
      </c>
      <c r="D38" s="28">
        <v>4447570</v>
      </c>
      <c r="E38" s="28">
        <v>3523209</v>
      </c>
      <c r="F38" s="28">
        <v>14674956</v>
      </c>
      <c r="G38" s="28">
        <v>320779</v>
      </c>
      <c r="H38" s="28">
        <v>751782</v>
      </c>
      <c r="I38" s="28">
        <v>481429</v>
      </c>
      <c r="J38" s="48">
        <v>434214</v>
      </c>
      <c r="K38" s="58">
        <v>7572013</v>
      </c>
      <c r="L38" s="28">
        <v>1118524</v>
      </c>
      <c r="M38" s="28">
        <v>3080595</v>
      </c>
      <c r="N38" s="28">
        <v>12509998</v>
      </c>
      <c r="O38" s="28">
        <v>1756383</v>
      </c>
      <c r="P38" s="28">
        <v>1130293</v>
      </c>
      <c r="Q38" s="28">
        <v>1400067</v>
      </c>
      <c r="R38" s="28">
        <v>278094</v>
      </c>
      <c r="S38" s="48">
        <v>2537196</v>
      </c>
      <c r="T38" s="5"/>
    </row>
    <row r="39" spans="1:20" ht="12.75">
      <c r="A39" s="52" t="s">
        <v>37</v>
      </c>
      <c r="B39" s="28">
        <f t="shared" si="2"/>
        <v>5891416</v>
      </c>
      <c r="C39" s="28">
        <v>948291</v>
      </c>
      <c r="D39" s="28">
        <v>300381</v>
      </c>
      <c r="E39" s="28">
        <v>106919</v>
      </c>
      <c r="F39" s="28">
        <v>1472593</v>
      </c>
      <c r="G39" s="28">
        <v>4766</v>
      </c>
      <c r="H39" s="28">
        <v>0</v>
      </c>
      <c r="I39" s="28">
        <v>92282</v>
      </c>
      <c r="J39" s="48">
        <v>44488</v>
      </c>
      <c r="K39" s="58">
        <v>600908</v>
      </c>
      <c r="L39" s="28">
        <v>254706</v>
      </c>
      <c r="M39" s="28">
        <v>52646</v>
      </c>
      <c r="N39" s="28">
        <v>1534931</v>
      </c>
      <c r="O39" s="28">
        <v>148594</v>
      </c>
      <c r="P39" s="28">
        <v>64926</v>
      </c>
      <c r="Q39" s="28">
        <v>93736</v>
      </c>
      <c r="R39" s="28">
        <v>38872</v>
      </c>
      <c r="S39" s="48">
        <v>132377</v>
      </c>
      <c r="T39" s="5"/>
    </row>
    <row r="40" spans="1:20" ht="12.75">
      <c r="A40" s="52" t="s">
        <v>38</v>
      </c>
      <c r="B40" s="28">
        <f t="shared" si="2"/>
        <v>109521978</v>
      </c>
      <c r="C40" s="28">
        <v>25952373</v>
      </c>
      <c r="D40" s="28">
        <v>2269396</v>
      </c>
      <c r="E40" s="28">
        <v>2900178</v>
      </c>
      <c r="F40" s="28">
        <v>34274298</v>
      </c>
      <c r="G40" s="28">
        <v>186178</v>
      </c>
      <c r="H40" s="28">
        <v>4904823</v>
      </c>
      <c r="I40" s="28">
        <v>718480</v>
      </c>
      <c r="J40" s="48">
        <v>374450</v>
      </c>
      <c r="K40" s="58">
        <v>6051950</v>
      </c>
      <c r="L40" s="28">
        <v>8045259</v>
      </c>
      <c r="M40" s="28">
        <v>1279592</v>
      </c>
      <c r="N40" s="28">
        <v>15328612</v>
      </c>
      <c r="O40" s="28">
        <v>2457045</v>
      </c>
      <c r="P40" s="28">
        <v>826844</v>
      </c>
      <c r="Q40" s="28">
        <v>1205454</v>
      </c>
      <c r="R40" s="28">
        <v>235329</v>
      </c>
      <c r="S40" s="48">
        <v>2511717</v>
      </c>
      <c r="T40" s="5"/>
    </row>
    <row r="41" spans="1:20" ht="12.75">
      <c r="A41" s="52" t="s">
        <v>39</v>
      </c>
      <c r="B41" s="28">
        <f t="shared" si="2"/>
        <v>15173775</v>
      </c>
      <c r="C41" s="28">
        <v>1324821</v>
      </c>
      <c r="D41" s="28">
        <v>323937</v>
      </c>
      <c r="E41" s="28">
        <v>835608</v>
      </c>
      <c r="F41" s="28">
        <v>4903482</v>
      </c>
      <c r="G41" s="28">
        <v>26566</v>
      </c>
      <c r="H41" s="28">
        <v>445391</v>
      </c>
      <c r="I41" s="28">
        <v>157910</v>
      </c>
      <c r="J41" s="48">
        <v>293573</v>
      </c>
      <c r="K41" s="58">
        <v>2294202</v>
      </c>
      <c r="L41" s="28">
        <v>303643</v>
      </c>
      <c r="M41" s="28">
        <v>253500</v>
      </c>
      <c r="N41" s="28">
        <v>2209968</v>
      </c>
      <c r="O41" s="28">
        <v>605197</v>
      </c>
      <c r="P41" s="28">
        <v>139782</v>
      </c>
      <c r="Q41" s="28">
        <v>399885</v>
      </c>
      <c r="R41" s="28">
        <v>76423</v>
      </c>
      <c r="S41" s="48">
        <v>579887</v>
      </c>
      <c r="T41" s="5"/>
    </row>
    <row r="42" spans="1:20" ht="12.75">
      <c r="A42" s="52" t="s">
        <v>40</v>
      </c>
      <c r="B42" s="28">
        <f t="shared" si="2"/>
        <v>22447357</v>
      </c>
      <c r="C42" s="28">
        <v>3130445</v>
      </c>
      <c r="D42" s="28">
        <v>708122</v>
      </c>
      <c r="E42" s="28">
        <v>729692</v>
      </c>
      <c r="F42" s="28">
        <v>6970940</v>
      </c>
      <c r="G42" s="28">
        <v>197372</v>
      </c>
      <c r="H42" s="28">
        <v>689802</v>
      </c>
      <c r="I42" s="28">
        <v>248943</v>
      </c>
      <c r="J42" s="48">
        <v>178643</v>
      </c>
      <c r="K42" s="58">
        <v>2643704</v>
      </c>
      <c r="L42" s="28">
        <v>435752</v>
      </c>
      <c r="M42" s="28">
        <v>94215</v>
      </c>
      <c r="N42" s="28">
        <v>3695262</v>
      </c>
      <c r="O42" s="28">
        <v>928538</v>
      </c>
      <c r="P42" s="28">
        <v>189432</v>
      </c>
      <c r="Q42" s="28">
        <v>568073</v>
      </c>
      <c r="R42" s="28">
        <v>111148</v>
      </c>
      <c r="S42" s="48">
        <v>927274</v>
      </c>
      <c r="T42" s="5"/>
    </row>
    <row r="43" spans="1:20" ht="12.75">
      <c r="A43" s="52" t="s">
        <v>41</v>
      </c>
      <c r="B43" s="28">
        <f t="shared" si="2"/>
        <v>36769922</v>
      </c>
      <c r="C43" s="28">
        <v>6308286</v>
      </c>
      <c r="D43" s="28">
        <v>1715329</v>
      </c>
      <c r="E43" s="28">
        <v>1425340</v>
      </c>
      <c r="F43" s="28">
        <v>8584063</v>
      </c>
      <c r="G43" s="28">
        <v>137729</v>
      </c>
      <c r="H43" s="28">
        <v>483521</v>
      </c>
      <c r="I43" s="28">
        <v>461886</v>
      </c>
      <c r="J43" s="48">
        <v>408088</v>
      </c>
      <c r="K43" s="58">
        <v>4508333</v>
      </c>
      <c r="L43" s="28">
        <v>669990</v>
      </c>
      <c r="M43" s="28">
        <v>605407</v>
      </c>
      <c r="N43" s="28">
        <v>6534451</v>
      </c>
      <c r="O43" s="28">
        <v>1239179</v>
      </c>
      <c r="P43" s="28">
        <v>621324</v>
      </c>
      <c r="Q43" s="28">
        <v>818256</v>
      </c>
      <c r="R43" s="28">
        <v>185645</v>
      </c>
      <c r="S43" s="48">
        <v>2063095</v>
      </c>
      <c r="T43" s="5"/>
    </row>
    <row r="44" spans="1:20" ht="12.75">
      <c r="A44" s="52" t="s">
        <v>42</v>
      </c>
      <c r="B44" s="28">
        <f t="shared" si="2"/>
        <v>6944521</v>
      </c>
      <c r="C44" s="28">
        <v>488145</v>
      </c>
      <c r="D44" s="28">
        <v>164419</v>
      </c>
      <c r="E44" s="28">
        <v>168225</v>
      </c>
      <c r="F44" s="28">
        <v>2445950</v>
      </c>
      <c r="G44" s="28">
        <v>6890</v>
      </c>
      <c r="H44" s="28">
        <v>21785</v>
      </c>
      <c r="I44" s="28">
        <v>51829</v>
      </c>
      <c r="J44" s="48">
        <v>79620</v>
      </c>
      <c r="K44" s="58">
        <v>684954</v>
      </c>
      <c r="L44" s="28">
        <v>307836</v>
      </c>
      <c r="M44" s="28">
        <v>76037</v>
      </c>
      <c r="N44" s="28">
        <v>1848276</v>
      </c>
      <c r="O44" s="28">
        <v>153134</v>
      </c>
      <c r="P44" s="28">
        <v>9696</v>
      </c>
      <c r="Q44" s="28">
        <v>178709</v>
      </c>
      <c r="R44" s="28">
        <v>31303</v>
      </c>
      <c r="S44" s="48">
        <v>227713</v>
      </c>
      <c r="T44" s="5"/>
    </row>
    <row r="45" spans="1:20" ht="12.75">
      <c r="A45" s="52" t="s">
        <v>43</v>
      </c>
      <c r="B45" s="28">
        <f t="shared" si="2"/>
        <v>26121375.42</v>
      </c>
      <c r="C45" s="28">
        <v>3496634.42</v>
      </c>
      <c r="D45" s="28">
        <v>468167</v>
      </c>
      <c r="E45" s="28">
        <v>1574292</v>
      </c>
      <c r="F45" s="28">
        <v>7235724</v>
      </c>
      <c r="G45" s="28">
        <v>129020</v>
      </c>
      <c r="H45" s="28">
        <v>1033551</v>
      </c>
      <c r="I45" s="28">
        <v>270762</v>
      </c>
      <c r="J45" s="48">
        <v>151753</v>
      </c>
      <c r="K45" s="58">
        <v>3351381</v>
      </c>
      <c r="L45" s="28">
        <v>1247092</v>
      </c>
      <c r="M45" s="28">
        <v>242722</v>
      </c>
      <c r="N45" s="28">
        <v>3953195</v>
      </c>
      <c r="O45" s="28">
        <v>979678</v>
      </c>
      <c r="P45" s="28">
        <v>658189</v>
      </c>
      <c r="Q45" s="28">
        <v>278959</v>
      </c>
      <c r="R45" s="28">
        <v>127477</v>
      </c>
      <c r="S45" s="48">
        <v>922779</v>
      </c>
      <c r="T45" s="5"/>
    </row>
    <row r="46" spans="1:20" ht="12.75">
      <c r="A46" s="52" t="s">
        <v>44</v>
      </c>
      <c r="B46" s="28">
        <f t="shared" si="2"/>
        <v>2625950</v>
      </c>
      <c r="C46" s="28">
        <v>327686</v>
      </c>
      <c r="D46" s="28">
        <v>65994</v>
      </c>
      <c r="E46" s="28">
        <v>231001</v>
      </c>
      <c r="F46" s="28">
        <v>646265</v>
      </c>
      <c r="G46" s="28">
        <v>732</v>
      </c>
      <c r="H46" s="28">
        <v>75670</v>
      </c>
      <c r="I46" s="28">
        <v>32189</v>
      </c>
      <c r="J46" s="48">
        <v>33269</v>
      </c>
      <c r="K46" s="58">
        <v>351438</v>
      </c>
      <c r="L46" s="28">
        <v>25419</v>
      </c>
      <c r="M46" s="28">
        <v>34271</v>
      </c>
      <c r="N46" s="28">
        <v>547583</v>
      </c>
      <c r="O46" s="28">
        <v>85265</v>
      </c>
      <c r="P46" s="28">
        <v>14557</v>
      </c>
      <c r="Q46" s="28">
        <v>42922</v>
      </c>
      <c r="R46" s="28">
        <v>14519</v>
      </c>
      <c r="S46" s="48">
        <v>97170</v>
      </c>
      <c r="T46" s="5"/>
    </row>
    <row r="47" spans="1:20" ht="12.75">
      <c r="A47" s="52" t="s">
        <v>45</v>
      </c>
      <c r="B47" s="28">
        <f t="shared" si="2"/>
        <v>9490332</v>
      </c>
      <c r="C47" s="28">
        <v>1416442</v>
      </c>
      <c r="D47" s="28">
        <v>310538</v>
      </c>
      <c r="E47" s="28">
        <v>230775</v>
      </c>
      <c r="F47" s="28">
        <v>3302021</v>
      </c>
      <c r="G47" s="28">
        <v>68593</v>
      </c>
      <c r="H47" s="28">
        <v>24339</v>
      </c>
      <c r="I47" s="28">
        <v>88484</v>
      </c>
      <c r="J47" s="48">
        <v>192843</v>
      </c>
      <c r="K47" s="58">
        <v>1409343</v>
      </c>
      <c r="L47" s="28">
        <v>100064</v>
      </c>
      <c r="M47" s="28">
        <v>101033</v>
      </c>
      <c r="N47" s="28">
        <v>1380636</v>
      </c>
      <c r="O47" s="28">
        <v>416253</v>
      </c>
      <c r="P47" s="28">
        <v>26500</v>
      </c>
      <c r="Q47" s="28">
        <v>171711</v>
      </c>
      <c r="R47" s="28">
        <v>46652</v>
      </c>
      <c r="S47" s="48">
        <v>204105</v>
      </c>
      <c r="T47" s="5"/>
    </row>
    <row r="48" spans="1:20" ht="12.75">
      <c r="A48" s="52" t="s">
        <v>46</v>
      </c>
      <c r="B48" s="28">
        <f t="shared" si="2"/>
        <v>4339667.59</v>
      </c>
      <c r="C48" s="28">
        <v>225869.59</v>
      </c>
      <c r="D48" s="28">
        <v>204074</v>
      </c>
      <c r="E48" s="28">
        <v>212006</v>
      </c>
      <c r="F48" s="28">
        <v>968681</v>
      </c>
      <c r="G48" s="28">
        <v>4507</v>
      </c>
      <c r="H48" s="28">
        <v>58691</v>
      </c>
      <c r="I48" s="28">
        <v>72214</v>
      </c>
      <c r="J48" s="48">
        <v>68563</v>
      </c>
      <c r="K48" s="58">
        <v>523919</v>
      </c>
      <c r="L48" s="28">
        <v>117056</v>
      </c>
      <c r="M48" s="28">
        <v>10938</v>
      </c>
      <c r="N48" s="28">
        <v>1240086</v>
      </c>
      <c r="O48" s="28">
        <v>223674</v>
      </c>
      <c r="P48" s="28">
        <v>69222</v>
      </c>
      <c r="Q48" s="28">
        <v>133898</v>
      </c>
      <c r="R48" s="28">
        <v>30801</v>
      </c>
      <c r="S48" s="48">
        <v>175468</v>
      </c>
      <c r="T48" s="5"/>
    </row>
    <row r="49" spans="1:20" ht="12.75">
      <c r="A49" s="52" t="s">
        <v>47</v>
      </c>
      <c r="B49" s="28">
        <f t="shared" si="2"/>
        <v>5908765</v>
      </c>
      <c r="C49" s="28">
        <v>579142</v>
      </c>
      <c r="D49" s="28">
        <v>92972</v>
      </c>
      <c r="E49" s="28">
        <v>463395</v>
      </c>
      <c r="F49" s="28">
        <v>1658738</v>
      </c>
      <c r="G49" s="28">
        <v>23061</v>
      </c>
      <c r="H49" s="28">
        <v>234692</v>
      </c>
      <c r="I49" s="28">
        <v>35249</v>
      </c>
      <c r="J49" s="48">
        <v>14229</v>
      </c>
      <c r="K49" s="58">
        <v>406109</v>
      </c>
      <c r="L49" s="28">
        <v>303961</v>
      </c>
      <c r="M49" s="28">
        <v>108384</v>
      </c>
      <c r="N49" s="28">
        <v>1390649</v>
      </c>
      <c r="O49" s="28">
        <v>105578</v>
      </c>
      <c r="P49" s="28">
        <v>124769</v>
      </c>
      <c r="Q49" s="28">
        <v>118469</v>
      </c>
      <c r="R49" s="28">
        <v>9157</v>
      </c>
      <c r="S49" s="48">
        <v>240211</v>
      </c>
      <c r="T49" s="5"/>
    </row>
    <row r="50" spans="1:20" ht="12.75">
      <c r="A50" s="52" t="s">
        <v>48</v>
      </c>
      <c r="B50" s="28">
        <f t="shared" si="2"/>
        <v>14108327</v>
      </c>
      <c r="C50" s="28">
        <v>1157587</v>
      </c>
      <c r="D50" s="28">
        <v>416565</v>
      </c>
      <c r="E50" s="28">
        <v>362193</v>
      </c>
      <c r="F50" s="28">
        <v>4676076</v>
      </c>
      <c r="G50" s="28">
        <v>72889</v>
      </c>
      <c r="H50" s="28">
        <v>174401</v>
      </c>
      <c r="I50" s="28">
        <v>142100</v>
      </c>
      <c r="J50" s="48">
        <v>137448</v>
      </c>
      <c r="K50" s="58">
        <v>1490256</v>
      </c>
      <c r="L50" s="28">
        <v>277912</v>
      </c>
      <c r="M50" s="28">
        <v>336297</v>
      </c>
      <c r="N50" s="28">
        <v>2914785</v>
      </c>
      <c r="O50" s="28">
        <v>765807</v>
      </c>
      <c r="P50" s="28">
        <v>199160</v>
      </c>
      <c r="Q50" s="28">
        <v>419333</v>
      </c>
      <c r="R50" s="28">
        <v>92553</v>
      </c>
      <c r="S50" s="48">
        <v>472965</v>
      </c>
      <c r="T50" s="5"/>
    </row>
    <row r="51" spans="1:20" ht="12.75">
      <c r="A51" s="52" t="s">
        <v>49</v>
      </c>
      <c r="B51" s="28">
        <f t="shared" si="2"/>
        <v>27226208.92</v>
      </c>
      <c r="C51" s="28">
        <v>2716810</v>
      </c>
      <c r="D51" s="28">
        <v>1097822</v>
      </c>
      <c r="E51" s="28">
        <v>948183</v>
      </c>
      <c r="F51" s="28">
        <v>8415675</v>
      </c>
      <c r="G51" s="28">
        <v>34595</v>
      </c>
      <c r="H51" s="28">
        <v>1506744</v>
      </c>
      <c r="I51" s="28">
        <v>174579</v>
      </c>
      <c r="J51" s="48">
        <v>143648</v>
      </c>
      <c r="K51" s="58">
        <v>2537467</v>
      </c>
      <c r="L51" s="28">
        <v>1521845</v>
      </c>
      <c r="M51" s="28">
        <v>281677</v>
      </c>
      <c r="N51" s="28">
        <v>5594491</v>
      </c>
      <c r="O51" s="28">
        <v>879533</v>
      </c>
      <c r="P51" s="28">
        <v>158822.92</v>
      </c>
      <c r="Q51" s="28">
        <v>392224</v>
      </c>
      <c r="R51" s="28">
        <v>71843</v>
      </c>
      <c r="S51" s="48">
        <v>750250</v>
      </c>
      <c r="T51" s="5"/>
    </row>
    <row r="52" spans="1:20" ht="12.75">
      <c r="A52" s="52" t="s">
        <v>50</v>
      </c>
      <c r="B52" s="28">
        <f t="shared" si="2"/>
        <v>11524066</v>
      </c>
      <c r="C52" s="28">
        <v>2136119</v>
      </c>
      <c r="D52" s="28">
        <v>744429</v>
      </c>
      <c r="E52" s="28">
        <v>367417</v>
      </c>
      <c r="F52" s="28">
        <v>1609023</v>
      </c>
      <c r="G52" s="28">
        <v>19223</v>
      </c>
      <c r="H52" s="28">
        <v>89872</v>
      </c>
      <c r="I52" s="28">
        <v>266189</v>
      </c>
      <c r="J52" s="48">
        <v>109571</v>
      </c>
      <c r="K52" s="58">
        <v>1548159</v>
      </c>
      <c r="L52" s="28">
        <v>516773</v>
      </c>
      <c r="M52" s="28">
        <v>246718</v>
      </c>
      <c r="N52" s="28">
        <v>2032582</v>
      </c>
      <c r="O52" s="28">
        <v>196222</v>
      </c>
      <c r="P52" s="28">
        <v>203522</v>
      </c>
      <c r="Q52" s="28">
        <v>256336</v>
      </c>
      <c r="R52" s="28">
        <v>142077</v>
      </c>
      <c r="S52" s="48">
        <v>1039834</v>
      </c>
      <c r="T52" s="5"/>
    </row>
    <row r="53" spans="1:20" ht="12.75">
      <c r="A53" s="52" t="s">
        <v>51</v>
      </c>
      <c r="B53" s="28">
        <f t="shared" si="2"/>
        <v>10692176</v>
      </c>
      <c r="C53" s="28">
        <v>833034</v>
      </c>
      <c r="D53" s="28">
        <v>205819</v>
      </c>
      <c r="E53" s="28">
        <v>242188</v>
      </c>
      <c r="F53" s="28">
        <v>3657254</v>
      </c>
      <c r="G53" s="28">
        <v>35848</v>
      </c>
      <c r="H53" s="28">
        <v>216147</v>
      </c>
      <c r="I53" s="28">
        <v>138103</v>
      </c>
      <c r="J53" s="48">
        <v>138534</v>
      </c>
      <c r="K53" s="58">
        <v>1093192</v>
      </c>
      <c r="L53" s="28">
        <v>453239</v>
      </c>
      <c r="M53" s="28">
        <v>162210</v>
      </c>
      <c r="N53" s="28">
        <v>2615308</v>
      </c>
      <c r="O53" s="28">
        <v>276965</v>
      </c>
      <c r="P53" s="28">
        <v>34826</v>
      </c>
      <c r="Q53" s="28">
        <v>252470</v>
      </c>
      <c r="R53" s="28">
        <v>69833</v>
      </c>
      <c r="S53" s="48">
        <v>267206</v>
      </c>
      <c r="T53" s="5"/>
    </row>
    <row r="54" spans="1:20" ht="12.75">
      <c r="A54" s="52" t="s">
        <v>52</v>
      </c>
      <c r="B54" s="28">
        <f t="shared" si="2"/>
        <v>13248227</v>
      </c>
      <c r="C54" s="28">
        <v>1533978</v>
      </c>
      <c r="D54" s="28">
        <v>540660</v>
      </c>
      <c r="E54" s="28">
        <v>659261</v>
      </c>
      <c r="F54" s="28">
        <v>3114134</v>
      </c>
      <c r="G54" s="28">
        <v>119896</v>
      </c>
      <c r="H54" s="28">
        <v>87356</v>
      </c>
      <c r="I54" s="28">
        <v>171681</v>
      </c>
      <c r="J54" s="48">
        <v>70608</v>
      </c>
      <c r="K54" s="58">
        <v>1506488</v>
      </c>
      <c r="L54" s="28">
        <v>331613</v>
      </c>
      <c r="M54" s="28">
        <v>111683</v>
      </c>
      <c r="N54" s="28">
        <v>3534669</v>
      </c>
      <c r="O54" s="28">
        <v>398788</v>
      </c>
      <c r="P54" s="28">
        <v>179120</v>
      </c>
      <c r="Q54" s="28">
        <v>346374</v>
      </c>
      <c r="R54" s="28">
        <v>82108</v>
      </c>
      <c r="S54" s="48">
        <v>459810</v>
      </c>
      <c r="T54" s="5"/>
    </row>
    <row r="55" spans="1:20" ht="12.75">
      <c r="A55" s="52" t="s">
        <v>53</v>
      </c>
      <c r="B55" s="28">
        <f t="shared" si="2"/>
        <v>2428858</v>
      </c>
      <c r="C55" s="28">
        <v>210314</v>
      </c>
      <c r="D55" s="28">
        <v>142522</v>
      </c>
      <c r="E55" s="28">
        <v>110184</v>
      </c>
      <c r="F55" s="28">
        <v>431678</v>
      </c>
      <c r="G55" s="28">
        <v>6638</v>
      </c>
      <c r="H55" s="28">
        <v>16680</v>
      </c>
      <c r="I55" s="28">
        <v>58102</v>
      </c>
      <c r="J55" s="48">
        <v>43449</v>
      </c>
      <c r="K55" s="58">
        <v>261822</v>
      </c>
      <c r="L55" s="28">
        <v>94456</v>
      </c>
      <c r="M55" s="28">
        <v>36798</v>
      </c>
      <c r="N55" s="28">
        <v>743001</v>
      </c>
      <c r="O55" s="28">
        <v>98142</v>
      </c>
      <c r="P55" s="28">
        <v>40142</v>
      </c>
      <c r="Q55" s="28">
        <v>21985</v>
      </c>
      <c r="R55" s="28">
        <v>26556</v>
      </c>
      <c r="S55" s="48">
        <v>86389</v>
      </c>
      <c r="T55" s="5"/>
    </row>
    <row r="56" spans="1:20" ht="12.75">
      <c r="A56" s="52" t="s">
        <v>54</v>
      </c>
      <c r="B56" s="28">
        <f t="shared" si="2"/>
        <v>1524297</v>
      </c>
      <c r="C56" s="28">
        <v>158165</v>
      </c>
      <c r="D56" s="28">
        <v>78622</v>
      </c>
      <c r="E56" s="28">
        <v>65283</v>
      </c>
      <c r="F56" s="28">
        <v>243656</v>
      </c>
      <c r="G56" s="28">
        <v>2261</v>
      </c>
      <c r="H56" s="28">
        <v>65384</v>
      </c>
      <c r="I56" s="28">
        <v>40534</v>
      </c>
      <c r="J56" s="48">
        <v>18442</v>
      </c>
      <c r="K56" s="58">
        <v>168601</v>
      </c>
      <c r="L56" s="28">
        <v>155481</v>
      </c>
      <c r="M56" s="28">
        <v>1622</v>
      </c>
      <c r="N56" s="28">
        <v>351453</v>
      </c>
      <c r="O56" s="28">
        <v>45203</v>
      </c>
      <c r="P56" s="28">
        <v>29347</v>
      </c>
      <c r="Q56" s="28">
        <v>33080</v>
      </c>
      <c r="R56" s="28">
        <v>19951</v>
      </c>
      <c r="S56" s="48">
        <v>47212</v>
      </c>
      <c r="T56" s="5"/>
    </row>
    <row r="57" spans="1:20" ht="12.75">
      <c r="A57" s="52" t="s">
        <v>55</v>
      </c>
      <c r="B57" s="28">
        <f t="shared" si="2"/>
        <v>2325682</v>
      </c>
      <c r="C57" s="28">
        <v>126343</v>
      </c>
      <c r="D57" s="28">
        <v>34434</v>
      </c>
      <c r="E57" s="28">
        <v>84781</v>
      </c>
      <c r="F57" s="28">
        <v>635712</v>
      </c>
      <c r="G57" s="28">
        <v>11662</v>
      </c>
      <c r="H57" s="28">
        <v>0</v>
      </c>
      <c r="I57" s="28">
        <v>24450</v>
      </c>
      <c r="J57" s="48">
        <v>27738</v>
      </c>
      <c r="K57" s="58">
        <v>298758</v>
      </c>
      <c r="L57" s="28">
        <v>5849</v>
      </c>
      <c r="M57" s="28">
        <v>45845</v>
      </c>
      <c r="N57" s="28">
        <v>724057</v>
      </c>
      <c r="O57" s="28">
        <v>100256</v>
      </c>
      <c r="P57" s="28">
        <v>11969</v>
      </c>
      <c r="Q57" s="28">
        <v>100634</v>
      </c>
      <c r="R57" s="28">
        <v>14625</v>
      </c>
      <c r="S57" s="48">
        <v>78569</v>
      </c>
      <c r="T57" s="5"/>
    </row>
    <row r="58" spans="1:20" ht="12.75">
      <c r="A58" s="52" t="s">
        <v>56</v>
      </c>
      <c r="B58" s="28">
        <f t="shared" si="2"/>
        <v>8588407.879999999</v>
      </c>
      <c r="C58" s="28">
        <v>1136084.88</v>
      </c>
      <c r="D58" s="28">
        <v>375435</v>
      </c>
      <c r="E58" s="28">
        <v>409606</v>
      </c>
      <c r="F58" s="28">
        <v>2266328</v>
      </c>
      <c r="G58" s="28">
        <v>40918</v>
      </c>
      <c r="H58" s="28">
        <v>160331</v>
      </c>
      <c r="I58" s="28">
        <v>204174</v>
      </c>
      <c r="J58" s="48">
        <v>89554</v>
      </c>
      <c r="K58" s="58">
        <v>1185142</v>
      </c>
      <c r="L58" s="28">
        <v>87086</v>
      </c>
      <c r="M58" s="28">
        <v>55681</v>
      </c>
      <c r="N58" s="28">
        <v>1588868</v>
      </c>
      <c r="O58" s="28">
        <v>344986</v>
      </c>
      <c r="P58" s="28">
        <v>126899</v>
      </c>
      <c r="Q58" s="28">
        <v>184235</v>
      </c>
      <c r="R58" s="28">
        <v>107937</v>
      </c>
      <c r="S58" s="48">
        <v>225143</v>
      </c>
      <c r="T58" s="5"/>
    </row>
    <row r="59" spans="1:20" ht="12.75">
      <c r="A59" s="52" t="s">
        <v>57</v>
      </c>
      <c r="B59" s="28">
        <f t="shared" si="2"/>
        <v>108118005.53</v>
      </c>
      <c r="C59" s="28">
        <v>14412414.72</v>
      </c>
      <c r="D59" s="28">
        <v>1658973</v>
      </c>
      <c r="E59" s="28">
        <v>4871439</v>
      </c>
      <c r="F59" s="28">
        <v>38679560</v>
      </c>
      <c r="G59" s="28">
        <v>135010</v>
      </c>
      <c r="H59" s="28">
        <v>6506138</v>
      </c>
      <c r="I59" s="28">
        <v>961992</v>
      </c>
      <c r="J59" s="48">
        <v>492782</v>
      </c>
      <c r="K59" s="58">
        <v>8157212</v>
      </c>
      <c r="L59" s="28">
        <v>3944143</v>
      </c>
      <c r="M59" s="28">
        <v>1719901</v>
      </c>
      <c r="N59" s="28">
        <v>16662767</v>
      </c>
      <c r="O59" s="28">
        <v>3674133</v>
      </c>
      <c r="P59" s="28">
        <v>854088.81</v>
      </c>
      <c r="Q59" s="28">
        <v>2120867</v>
      </c>
      <c r="R59" s="28">
        <v>298372</v>
      </c>
      <c r="S59" s="48">
        <v>2968213</v>
      </c>
      <c r="T59" s="5"/>
    </row>
    <row r="60" spans="1:20" ht="12.75">
      <c r="A60" s="52" t="s">
        <v>58</v>
      </c>
      <c r="B60" s="28">
        <f t="shared" si="2"/>
        <v>10856632</v>
      </c>
      <c r="C60" s="28">
        <v>1496532</v>
      </c>
      <c r="D60" s="28">
        <v>287996</v>
      </c>
      <c r="E60" s="28">
        <v>206780</v>
      </c>
      <c r="F60" s="28">
        <v>3287290</v>
      </c>
      <c r="G60" s="28">
        <v>19867</v>
      </c>
      <c r="H60" s="28">
        <v>651540</v>
      </c>
      <c r="I60" s="28">
        <v>73542</v>
      </c>
      <c r="J60" s="48">
        <v>37343</v>
      </c>
      <c r="K60" s="58">
        <v>988830</v>
      </c>
      <c r="L60" s="28">
        <v>344615</v>
      </c>
      <c r="M60" s="28">
        <v>80031</v>
      </c>
      <c r="N60" s="28">
        <v>2464087</v>
      </c>
      <c r="O60" s="28">
        <v>176037</v>
      </c>
      <c r="P60" s="28">
        <v>312614</v>
      </c>
      <c r="Q60" s="28">
        <v>165746</v>
      </c>
      <c r="R60" s="28">
        <v>39152</v>
      </c>
      <c r="S60" s="48">
        <v>224630</v>
      </c>
      <c r="T60" s="5"/>
    </row>
    <row r="61" spans="1:20" ht="12.75">
      <c r="A61" s="52" t="s">
        <v>59</v>
      </c>
      <c r="B61" s="28">
        <f t="shared" si="2"/>
        <v>1899903</v>
      </c>
      <c r="C61" s="28">
        <v>325454</v>
      </c>
      <c r="D61" s="28">
        <v>127343</v>
      </c>
      <c r="E61" s="28">
        <v>176997</v>
      </c>
      <c r="F61" s="28">
        <v>-211880</v>
      </c>
      <c r="G61" s="28">
        <v>12760</v>
      </c>
      <c r="H61" s="28">
        <v>27579</v>
      </c>
      <c r="I61" s="28">
        <v>-45142</v>
      </c>
      <c r="J61" s="48">
        <v>40942</v>
      </c>
      <c r="K61" s="58">
        <v>426610</v>
      </c>
      <c r="L61" s="28">
        <v>51199</v>
      </c>
      <c r="M61" s="28">
        <v>44779</v>
      </c>
      <c r="N61" s="28">
        <v>582967</v>
      </c>
      <c r="O61" s="28">
        <v>85380</v>
      </c>
      <c r="P61" s="28">
        <v>84813</v>
      </c>
      <c r="Q61" s="28">
        <v>76388</v>
      </c>
      <c r="R61" s="28">
        <v>36471</v>
      </c>
      <c r="S61" s="48">
        <v>57243</v>
      </c>
      <c r="T61" s="5"/>
    </row>
    <row r="62" spans="1:20" ht="12.75">
      <c r="A62" s="52" t="s">
        <v>60</v>
      </c>
      <c r="B62" s="28">
        <f t="shared" si="2"/>
        <v>4956004</v>
      </c>
      <c r="C62" s="28">
        <v>655280</v>
      </c>
      <c r="D62" s="28">
        <v>151114</v>
      </c>
      <c r="E62" s="28">
        <v>343341</v>
      </c>
      <c r="F62" s="28">
        <v>302452</v>
      </c>
      <c r="G62" s="28">
        <v>16437</v>
      </c>
      <c r="H62" s="28">
        <v>13904</v>
      </c>
      <c r="I62" s="28">
        <v>139295</v>
      </c>
      <c r="J62" s="48">
        <v>107207</v>
      </c>
      <c r="K62" s="58">
        <v>717771</v>
      </c>
      <c r="L62" s="28">
        <v>185547</v>
      </c>
      <c r="M62" s="28">
        <v>31521</v>
      </c>
      <c r="N62" s="28">
        <v>1705338</v>
      </c>
      <c r="O62" s="28">
        <v>138827</v>
      </c>
      <c r="P62" s="28">
        <v>44480</v>
      </c>
      <c r="Q62" s="28">
        <v>125285</v>
      </c>
      <c r="R62" s="28">
        <v>66922</v>
      </c>
      <c r="S62" s="48">
        <v>211283</v>
      </c>
      <c r="T62" s="5"/>
    </row>
    <row r="63" spans="1:20" ht="12.75">
      <c r="A63" s="52" t="s">
        <v>61</v>
      </c>
      <c r="B63" s="28">
        <f t="shared" si="2"/>
        <v>14868721</v>
      </c>
      <c r="C63" s="28">
        <v>1319062</v>
      </c>
      <c r="D63" s="28">
        <v>374689</v>
      </c>
      <c r="E63" s="28">
        <v>960210</v>
      </c>
      <c r="F63" s="28">
        <v>4329933</v>
      </c>
      <c r="G63" s="28">
        <v>25503</v>
      </c>
      <c r="H63" s="28">
        <v>366172</v>
      </c>
      <c r="I63" s="28">
        <v>166945</v>
      </c>
      <c r="J63" s="48">
        <v>92095</v>
      </c>
      <c r="K63" s="58">
        <v>1617675</v>
      </c>
      <c r="L63" s="28">
        <v>1325960</v>
      </c>
      <c r="M63" s="28">
        <v>387782</v>
      </c>
      <c r="N63" s="28">
        <v>2754113</v>
      </c>
      <c r="O63" s="28">
        <v>311390</v>
      </c>
      <c r="P63" s="28">
        <v>191691</v>
      </c>
      <c r="Q63" s="28">
        <v>212288</v>
      </c>
      <c r="R63" s="28">
        <v>102979</v>
      </c>
      <c r="S63" s="48">
        <v>330234</v>
      </c>
      <c r="T63" s="5"/>
    </row>
    <row r="64" spans="1:20" ht="12.75">
      <c r="A64" s="52" t="s">
        <v>62</v>
      </c>
      <c r="B64" s="28">
        <f t="shared" si="2"/>
        <v>5297276</v>
      </c>
      <c r="C64" s="28">
        <v>665628</v>
      </c>
      <c r="D64" s="28">
        <v>243669</v>
      </c>
      <c r="E64" s="28">
        <v>255941</v>
      </c>
      <c r="F64" s="28">
        <v>1349647</v>
      </c>
      <c r="G64" s="28">
        <v>14337</v>
      </c>
      <c r="H64" s="28">
        <v>74459</v>
      </c>
      <c r="I64" s="28">
        <v>97306</v>
      </c>
      <c r="J64" s="48">
        <v>49953</v>
      </c>
      <c r="K64" s="58">
        <v>513260</v>
      </c>
      <c r="L64" s="28">
        <v>154080</v>
      </c>
      <c r="M64" s="28">
        <v>230818</v>
      </c>
      <c r="N64" s="28">
        <v>996896</v>
      </c>
      <c r="O64" s="28">
        <v>328635</v>
      </c>
      <c r="P64" s="28">
        <v>34354</v>
      </c>
      <c r="Q64" s="28">
        <v>127777</v>
      </c>
      <c r="R64" s="28">
        <v>67056</v>
      </c>
      <c r="S64" s="48">
        <v>93460</v>
      </c>
      <c r="T64" s="5"/>
    </row>
    <row r="65" spans="1:20" ht="12.75">
      <c r="A65" s="52" t="s">
        <v>63</v>
      </c>
      <c r="B65" s="28">
        <f t="shared" si="2"/>
        <v>5220624</v>
      </c>
      <c r="C65" s="28">
        <v>523050</v>
      </c>
      <c r="D65" s="28">
        <v>212316</v>
      </c>
      <c r="E65" s="28">
        <v>163507</v>
      </c>
      <c r="F65" s="28">
        <v>1581971</v>
      </c>
      <c r="G65" s="28">
        <v>8260</v>
      </c>
      <c r="H65" s="28">
        <v>19347</v>
      </c>
      <c r="I65" s="28">
        <v>57466</v>
      </c>
      <c r="J65" s="48">
        <v>58588</v>
      </c>
      <c r="K65" s="58">
        <v>696016</v>
      </c>
      <c r="L65" s="28">
        <v>67027</v>
      </c>
      <c r="M65" s="28">
        <v>68387</v>
      </c>
      <c r="N65" s="28">
        <v>1271231</v>
      </c>
      <c r="O65" s="28">
        <v>256615</v>
      </c>
      <c r="P65" s="28">
        <v>35704</v>
      </c>
      <c r="Q65" s="28">
        <v>84862</v>
      </c>
      <c r="R65" s="28">
        <v>55271</v>
      </c>
      <c r="S65" s="48">
        <v>61006</v>
      </c>
      <c r="T65" s="5"/>
    </row>
    <row r="66" spans="1:20" ht="12.75">
      <c r="A66" s="52" t="s">
        <v>64</v>
      </c>
      <c r="B66" s="28">
        <f t="shared" si="2"/>
        <v>6520820</v>
      </c>
      <c r="C66" s="28">
        <v>719182</v>
      </c>
      <c r="D66" s="28">
        <v>214793</v>
      </c>
      <c r="E66" s="28">
        <v>332578</v>
      </c>
      <c r="F66" s="28">
        <v>1965608</v>
      </c>
      <c r="G66" s="28">
        <v>41343</v>
      </c>
      <c r="H66" s="28">
        <v>70613</v>
      </c>
      <c r="I66" s="28">
        <v>81287</v>
      </c>
      <c r="J66" s="48">
        <v>43258</v>
      </c>
      <c r="K66" s="58">
        <v>691563</v>
      </c>
      <c r="L66" s="28">
        <v>113278</v>
      </c>
      <c r="M66" s="28">
        <v>164328</v>
      </c>
      <c r="N66" s="28">
        <v>1336863</v>
      </c>
      <c r="O66" s="28">
        <v>175354</v>
      </c>
      <c r="P66" s="28">
        <v>97362</v>
      </c>
      <c r="Q66" s="28">
        <v>148496</v>
      </c>
      <c r="R66" s="28">
        <v>35345</v>
      </c>
      <c r="S66" s="48">
        <v>289569</v>
      </c>
      <c r="T66" s="5"/>
    </row>
    <row r="67" spans="1:20" ht="12.75">
      <c r="A67" s="52" t="s">
        <v>65</v>
      </c>
      <c r="B67" s="28">
        <f t="shared" si="2"/>
        <v>115767089.12</v>
      </c>
      <c r="C67" s="28">
        <v>45055197</v>
      </c>
      <c r="D67" s="28">
        <v>3424631</v>
      </c>
      <c r="E67" s="28">
        <v>3767701</v>
      </c>
      <c r="F67" s="28">
        <v>26315030</v>
      </c>
      <c r="G67" s="28">
        <v>405564</v>
      </c>
      <c r="H67" s="28">
        <v>4116276</v>
      </c>
      <c r="I67" s="28">
        <v>670187</v>
      </c>
      <c r="J67" s="48">
        <v>354106</v>
      </c>
      <c r="K67" s="58">
        <v>6555278</v>
      </c>
      <c r="L67" s="28">
        <v>5971457</v>
      </c>
      <c r="M67" s="28">
        <v>2672617</v>
      </c>
      <c r="N67" s="28">
        <v>9059552</v>
      </c>
      <c r="O67" s="28">
        <v>1851569</v>
      </c>
      <c r="P67" s="28">
        <v>1063898.12</v>
      </c>
      <c r="Q67" s="28">
        <v>992411</v>
      </c>
      <c r="R67" s="28">
        <v>322797</v>
      </c>
      <c r="S67" s="48">
        <v>3168818</v>
      </c>
      <c r="T67" s="5"/>
    </row>
    <row r="68" spans="1:20" ht="12.75">
      <c r="A68" s="52" t="s">
        <v>66</v>
      </c>
      <c r="B68" s="28">
        <f t="shared" si="2"/>
        <v>2826552</v>
      </c>
      <c r="C68" s="28">
        <v>631727</v>
      </c>
      <c r="D68" s="28">
        <v>92297</v>
      </c>
      <c r="E68" s="28">
        <v>136470</v>
      </c>
      <c r="F68" s="28">
        <v>762015</v>
      </c>
      <c r="G68" s="28">
        <v>14861</v>
      </c>
      <c r="H68" s="28">
        <v>100583</v>
      </c>
      <c r="I68" s="28">
        <v>40238</v>
      </c>
      <c r="J68" s="48">
        <v>30609</v>
      </c>
      <c r="K68" s="58">
        <v>233940</v>
      </c>
      <c r="L68" s="28">
        <v>27171</v>
      </c>
      <c r="M68" s="28">
        <v>6610</v>
      </c>
      <c r="N68" s="28">
        <v>469403</v>
      </c>
      <c r="O68" s="28">
        <v>112205</v>
      </c>
      <c r="P68" s="28">
        <v>24074</v>
      </c>
      <c r="Q68" s="28">
        <v>77958</v>
      </c>
      <c r="R68" s="28">
        <v>16417</v>
      </c>
      <c r="S68" s="48">
        <v>49974</v>
      </c>
      <c r="T68" s="5"/>
    </row>
    <row r="69" spans="1:20" ht="12.75">
      <c r="A69" s="52" t="s">
        <v>67</v>
      </c>
      <c r="B69" s="28">
        <f t="shared" si="2"/>
        <v>1987196</v>
      </c>
      <c r="C69" s="28">
        <v>78328</v>
      </c>
      <c r="D69" s="28">
        <v>88741</v>
      </c>
      <c r="E69" s="28">
        <v>34876</v>
      </c>
      <c r="F69" s="28">
        <v>707504</v>
      </c>
      <c r="G69" s="28">
        <v>10226</v>
      </c>
      <c r="H69" s="28">
        <v>14609</v>
      </c>
      <c r="I69" s="28">
        <v>12545</v>
      </c>
      <c r="J69" s="48">
        <v>18041</v>
      </c>
      <c r="K69" s="58">
        <v>199818</v>
      </c>
      <c r="L69" s="28">
        <v>33649</v>
      </c>
      <c r="M69" s="28">
        <v>64716</v>
      </c>
      <c r="N69" s="28">
        <v>564745</v>
      </c>
      <c r="O69" s="28">
        <v>27420</v>
      </c>
      <c r="P69" s="28">
        <v>12882</v>
      </c>
      <c r="Q69" s="28">
        <v>72957</v>
      </c>
      <c r="R69" s="28">
        <v>10752</v>
      </c>
      <c r="S69" s="48">
        <v>35387</v>
      </c>
      <c r="T69" s="5"/>
    </row>
    <row r="70" spans="1:19" ht="12.75">
      <c r="A70" s="41"/>
      <c r="B70" s="42"/>
      <c r="C70" s="42"/>
      <c r="D70" s="42"/>
      <c r="E70" s="42"/>
      <c r="F70" s="42"/>
      <c r="G70" s="42"/>
      <c r="H70" s="42"/>
      <c r="I70" s="42"/>
      <c r="J70" s="44"/>
      <c r="K70" s="41"/>
      <c r="L70" s="42"/>
      <c r="M70" s="42"/>
      <c r="N70" s="42"/>
      <c r="O70" s="42"/>
      <c r="P70" s="42"/>
      <c r="Q70" s="60"/>
      <c r="R70" s="42"/>
      <c r="S70" s="44"/>
    </row>
    <row r="71" spans="1:19" ht="12.75">
      <c r="A71" s="41"/>
      <c r="B71" s="41" t="s">
        <v>109</v>
      </c>
      <c r="C71" s="42"/>
      <c r="D71" s="42"/>
      <c r="E71" s="42"/>
      <c r="F71" s="42"/>
      <c r="G71" s="42"/>
      <c r="H71" s="42"/>
      <c r="I71" s="42"/>
      <c r="J71" s="44"/>
      <c r="K71" s="41" t="s">
        <v>109</v>
      </c>
      <c r="L71" s="42"/>
      <c r="M71" s="42"/>
      <c r="N71" s="42"/>
      <c r="O71" s="42"/>
      <c r="P71" s="42"/>
      <c r="Q71" s="42"/>
      <c r="R71" s="42"/>
      <c r="S71" s="44"/>
    </row>
    <row r="72" spans="1:19" ht="12.75">
      <c r="A72" s="53"/>
      <c r="B72" s="54"/>
      <c r="C72" s="54"/>
      <c r="D72" s="54"/>
      <c r="E72" s="54"/>
      <c r="F72" s="54"/>
      <c r="G72" s="54"/>
      <c r="H72" s="54"/>
      <c r="I72" s="54"/>
      <c r="J72" s="55"/>
      <c r="K72" s="53"/>
      <c r="L72" s="54"/>
      <c r="M72" s="54"/>
      <c r="N72" s="54"/>
      <c r="O72" s="54"/>
      <c r="P72" s="54"/>
      <c r="Q72" s="54"/>
      <c r="R72" s="54"/>
      <c r="S72" s="55"/>
    </row>
    <row r="73" spans="1:20" ht="12.75">
      <c r="A73" s="2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R73" s="5"/>
      <c r="S73" s="5"/>
      <c r="T73" s="5"/>
    </row>
    <row r="74" spans="1:20" ht="12.75">
      <c r="A74" s="23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R74" s="5"/>
      <c r="S74" s="5"/>
      <c r="T74" s="5"/>
    </row>
    <row r="75" ht="12.75">
      <c r="A75" s="23"/>
    </row>
  </sheetData>
  <mergeCells count="6">
    <mergeCell ref="B1:J1"/>
    <mergeCell ref="K1:S1"/>
    <mergeCell ref="B3:J3"/>
    <mergeCell ref="B2:J2"/>
    <mergeCell ref="K2:S2"/>
    <mergeCell ref="K3:S3"/>
  </mergeCells>
  <printOptions gridLines="1"/>
  <pageMargins left="0.75" right="0.75" top="1" bottom="1" header="0.5" footer="0.5"/>
  <pageSetup horizontalDpi="600" verticalDpi="600" orientation="portrait" scale="5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sxk25</cp:lastModifiedBy>
  <cp:lastPrinted>2009-01-09T18:37:32Z</cp:lastPrinted>
  <dcterms:created xsi:type="dcterms:W3CDTF">2008-11-20T20:19:28Z</dcterms:created>
  <dcterms:modified xsi:type="dcterms:W3CDTF">2009-03-06T16:49:41Z</dcterms:modified>
  <cp:category/>
  <cp:version/>
  <cp:contentType/>
  <cp:contentStatus/>
</cp:coreProperties>
</file>